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 &amp; Tracie\Documents\Results 2021\"/>
    </mc:Choice>
  </mc:AlternateContent>
  <xr:revisionPtr revIDLastSave="0" documentId="13_ncr:1_{580CB607-FAB2-46E1-B94D-00BE8B3B0A73}" xr6:coauthVersionLast="47" xr6:coauthVersionMax="47" xr10:uidLastSave="{00000000-0000-0000-0000-000000000000}"/>
  <workbookProtection workbookAlgorithmName="SHA-512" workbookHashValue="Q6/2YzHRCNjIbMDiyDcs9OSiCdIZWOZ+2JB4NLSwkBoT4IK4mHwRA1ETcjVmZNCWRpR4H12txtL2xsb19XwNMg==" workbookSaltValue="hpAEpXadoZE6lwlKGAJZ6w==" workbookSpinCount="100000" lockStructure="1"/>
  <bookViews>
    <workbookView xWindow="-46008" yWindow="132" windowWidth="22956" windowHeight="12852" xr2:uid="{C262E4C4-8780-4C47-B957-FB0FCEA66CC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2" i="1" l="1"/>
  <c r="Z53" i="1"/>
  <c r="V53" i="1"/>
  <c r="W53" i="1"/>
  <c r="X53" i="1"/>
  <c r="Y53" i="1"/>
  <c r="N234" i="1" l="1"/>
  <c r="L234" i="1"/>
  <c r="J234" i="1"/>
  <c r="G234" i="1"/>
  <c r="E234" i="1"/>
  <c r="N221" i="1"/>
  <c r="L221" i="1"/>
  <c r="J221" i="1"/>
  <c r="G221" i="1"/>
  <c r="E221" i="1"/>
  <c r="N201" i="1"/>
  <c r="L201" i="1"/>
  <c r="J201" i="1"/>
  <c r="G201" i="1"/>
  <c r="E201" i="1"/>
  <c r="N179" i="1"/>
  <c r="L179" i="1"/>
  <c r="J179" i="1"/>
  <c r="G179" i="1"/>
  <c r="E179" i="1"/>
  <c r="N155" i="1"/>
  <c r="L155" i="1"/>
  <c r="J155" i="1"/>
  <c r="G155" i="1"/>
  <c r="E155" i="1"/>
  <c r="N134" i="1"/>
  <c r="L134" i="1"/>
  <c r="J134" i="1"/>
  <c r="G134" i="1"/>
  <c r="E134" i="1"/>
  <c r="N114" i="1"/>
  <c r="L114" i="1"/>
  <c r="J114" i="1"/>
  <c r="G114" i="1"/>
  <c r="E114" i="1"/>
  <c r="N96" i="1"/>
  <c r="L96" i="1"/>
  <c r="J96" i="1"/>
  <c r="G96" i="1"/>
  <c r="E96" i="1"/>
  <c r="N81" i="1"/>
  <c r="L81" i="1"/>
  <c r="J81" i="1"/>
  <c r="G81" i="1"/>
  <c r="E81" i="1"/>
  <c r="N59" i="1"/>
  <c r="L59" i="1"/>
  <c r="J59" i="1"/>
  <c r="G59" i="1"/>
  <c r="E59" i="1"/>
  <c r="N39" i="1"/>
  <c r="L39" i="1"/>
  <c r="J39" i="1"/>
  <c r="G39" i="1"/>
  <c r="E39" i="1"/>
  <c r="N19" i="1"/>
  <c r="L19" i="1"/>
  <c r="J19" i="1"/>
  <c r="G19" i="1"/>
  <c r="E19" i="1"/>
  <c r="P134" i="1" l="1"/>
  <c r="P39" i="1"/>
  <c r="P201" i="1"/>
  <c r="P114" i="1"/>
  <c r="P19" i="1"/>
  <c r="Q19" i="1" s="1"/>
  <c r="P155" i="1"/>
  <c r="P96" i="1"/>
  <c r="P81" i="1"/>
  <c r="P179" i="1"/>
  <c r="E238" i="1"/>
  <c r="L238" i="1"/>
  <c r="P221" i="1"/>
  <c r="N238" i="1"/>
  <c r="P59" i="1"/>
  <c r="J238" i="1"/>
  <c r="P234" i="1"/>
  <c r="G238" i="1"/>
  <c r="Q39" i="1" l="1"/>
  <c r="Q59" i="1" s="1"/>
  <c r="Q81" i="1" s="1"/>
  <c r="Q96" i="1" s="1"/>
  <c r="Q114" i="1" s="1"/>
  <c r="Q134" i="1" s="1"/>
  <c r="Q155" i="1" s="1"/>
  <c r="Q179" i="1" s="1"/>
  <c r="Q201" i="1" s="1"/>
  <c r="Q234" i="1" s="1"/>
  <c r="Q238" i="1" s="1"/>
  <c r="P238" i="1"/>
  <c r="Q221" i="1" l="1"/>
</calcChain>
</file>

<file path=xl/sharedStrings.xml><?xml version="1.0" encoding="utf-8"?>
<sst xmlns="http://schemas.openxmlformats.org/spreadsheetml/2006/main" count="201" uniqueCount="56">
  <si>
    <t>EXT - Target Extended as per Rules</t>
  </si>
  <si>
    <t>C.O.=</t>
  </si>
  <si>
    <t>Closed Out Early</t>
  </si>
  <si>
    <t>STRATEGY</t>
  </si>
  <si>
    <t>Set Time</t>
  </si>
  <si>
    <t>C.O.</t>
  </si>
  <si>
    <t xml:space="preserve">PT3-30M </t>
  </si>
  <si>
    <t>Trades</t>
  </si>
  <si>
    <t>Mth Total</t>
  </si>
  <si>
    <t xml:space="preserve">Year Total </t>
  </si>
  <si>
    <t xml:space="preserve">PAIR </t>
  </si>
  <si>
    <t>GBPAUD</t>
  </si>
  <si>
    <t xml:space="preserve">GBPCHF </t>
  </si>
  <si>
    <t>GBPJPY</t>
  </si>
  <si>
    <t>EURJPY</t>
  </si>
  <si>
    <t>30 Min.</t>
  </si>
  <si>
    <t>rev</t>
  </si>
  <si>
    <t>co</t>
  </si>
  <si>
    <t>CO</t>
  </si>
  <si>
    <t>Month Total</t>
  </si>
  <si>
    <t>GBPAUD-30 Min.</t>
  </si>
  <si>
    <t>co rev</t>
  </si>
  <si>
    <t>Year to Date Individual Pairs</t>
  </si>
  <si>
    <t>c.o</t>
  </si>
  <si>
    <t>NT WEEK</t>
  </si>
  <si>
    <t>C.O</t>
  </si>
  <si>
    <t>C.0</t>
  </si>
  <si>
    <t>C.0.</t>
  </si>
  <si>
    <t>c.o.</t>
  </si>
  <si>
    <t xml:space="preserve">C.O. </t>
  </si>
  <si>
    <t>Tier 2  Trades GBPAUD</t>
  </si>
  <si>
    <t>M</t>
  </si>
  <si>
    <t>T</t>
  </si>
  <si>
    <t>W</t>
  </si>
  <si>
    <t>Th</t>
  </si>
  <si>
    <t>Jan</t>
  </si>
  <si>
    <t>D</t>
  </si>
  <si>
    <t>w1</t>
  </si>
  <si>
    <t>w2</t>
  </si>
  <si>
    <t>w3</t>
  </si>
  <si>
    <t>Feb</t>
  </si>
  <si>
    <t>March</t>
  </si>
  <si>
    <t>April</t>
  </si>
  <si>
    <t>May</t>
  </si>
  <si>
    <t>Danger wk</t>
  </si>
  <si>
    <t>June</t>
  </si>
  <si>
    <t>July</t>
  </si>
  <si>
    <t>Aug</t>
  </si>
  <si>
    <t>Sep</t>
  </si>
  <si>
    <t>Oct</t>
  </si>
  <si>
    <t>Nov</t>
  </si>
  <si>
    <t>Dec</t>
  </si>
  <si>
    <t>Non Subjective Home Trades</t>
  </si>
  <si>
    <t xml:space="preserve">Pt3 </t>
  </si>
  <si>
    <t>Home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</si>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</sst>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  <fill>
      <patternFill patternType="solid">
        <fgColor rgb="FFDDDBDB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B9FFE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A004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</fills>
  <borders count="105">
    <border>
      <left/>
      <right/>
      <top/>
      <bottom/>
      <diagonal/>
    </border>
    <border>
      <left style="medium">
        <color rgb="FF74003A"/>
      </left>
      <right style="thin">
        <color rgb="FFC00000"/>
      </right>
      <top style="medium">
        <color rgb="FF74003A"/>
      </top>
      <bottom style="thin">
        <color rgb="FFC00000"/>
      </bottom>
      <diagonal/>
    </border>
    <border>
      <left/>
      <right/>
      <top style="medium">
        <color rgb="FF74003A"/>
      </top>
      <bottom/>
      <diagonal/>
    </border>
    <border>
      <left/>
      <right style="thin">
        <color rgb="FFC00000"/>
      </right>
      <top style="medium">
        <color rgb="FF74003A"/>
      </top>
      <bottom style="thin">
        <color rgb="FFC00000"/>
      </bottom>
      <diagonal/>
    </border>
    <border>
      <left/>
      <right style="medium">
        <color rgb="FF74003A"/>
      </right>
      <top style="medium">
        <color rgb="FF74003A"/>
      </top>
      <bottom style="thin">
        <color rgb="FFC00000"/>
      </bottom>
      <diagonal/>
    </border>
    <border>
      <left style="medium">
        <color rgb="FF74003A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/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medium">
        <color rgb="FF74003A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medium">
        <color rgb="FF74003A"/>
      </left>
      <right style="thin">
        <color rgb="FF74003A"/>
      </right>
      <top style="thin">
        <color rgb="FFC00000"/>
      </top>
      <bottom style="thin">
        <color rgb="FFC00000"/>
      </bottom>
      <diagonal/>
    </border>
    <border>
      <left style="medium">
        <color rgb="FF74003A"/>
      </left>
      <right style="thin">
        <color rgb="FF74003A"/>
      </right>
      <top/>
      <bottom style="hair">
        <color rgb="FF00B050"/>
      </bottom>
      <diagonal/>
    </border>
    <border>
      <left style="thin">
        <color rgb="FF74003A"/>
      </left>
      <right style="thin">
        <color rgb="FF74003A"/>
      </right>
      <top style="thin">
        <color rgb="FFC00000"/>
      </top>
      <bottom style="hair">
        <color rgb="FF00B050"/>
      </bottom>
      <diagonal/>
    </border>
    <border>
      <left/>
      <right style="hair">
        <color rgb="FF00B050"/>
      </right>
      <top/>
      <bottom style="hair">
        <color rgb="FF00B050"/>
      </bottom>
      <diagonal/>
    </border>
    <border>
      <left style="thin">
        <color rgb="FFC00000"/>
      </left>
      <right style="thin">
        <color rgb="FF74003A"/>
      </right>
      <top style="thin">
        <color rgb="FFC00000"/>
      </top>
      <bottom style="hair">
        <color rgb="FF00B050"/>
      </bottom>
      <diagonal/>
    </border>
    <border>
      <left style="thin">
        <color rgb="FFC00000"/>
      </left>
      <right style="thin">
        <color rgb="FFC00000"/>
      </right>
      <top style="hair">
        <color rgb="FF00B050"/>
      </top>
      <bottom style="hair">
        <color rgb="FF00B050"/>
      </bottom>
      <diagonal/>
    </border>
    <border>
      <left/>
      <right style="medium">
        <color rgb="FF74003A"/>
      </right>
      <top style="hair">
        <color rgb="FF00B050"/>
      </top>
      <bottom style="hair">
        <color rgb="FF00B050"/>
      </bottom>
      <diagonal/>
    </border>
    <border>
      <left style="medium">
        <color rgb="FF74003A"/>
      </left>
      <right style="thin">
        <color rgb="FF74003A"/>
      </right>
      <top style="hair">
        <color rgb="FF00B050"/>
      </top>
      <bottom style="hair">
        <color rgb="FF00B050"/>
      </bottom>
      <diagonal/>
    </border>
    <border>
      <left style="thin">
        <color rgb="FF74003A"/>
      </left>
      <right style="thin">
        <color rgb="FF74003A"/>
      </right>
      <top style="hair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C00000"/>
      </left>
      <right style="thin">
        <color rgb="FF74003A"/>
      </right>
      <top style="hair">
        <color rgb="FF00B050"/>
      </top>
      <bottom style="hair">
        <color rgb="FF00B050"/>
      </bottom>
      <diagonal/>
    </border>
    <border>
      <left style="medium">
        <color rgb="FF74003A"/>
      </left>
      <right style="thin">
        <color rgb="FF74003A"/>
      </right>
      <top style="thin">
        <color rgb="FFC00000"/>
      </top>
      <bottom style="hair">
        <color rgb="FF00B050"/>
      </bottom>
      <diagonal/>
    </border>
    <border>
      <left/>
      <right style="hair">
        <color rgb="FF00B050"/>
      </right>
      <top style="thin">
        <color rgb="FFC00000"/>
      </top>
      <bottom style="hair">
        <color rgb="FF00B05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hair">
        <color rgb="FF00B050"/>
      </bottom>
      <diagonal/>
    </border>
    <border>
      <left/>
      <right style="medium">
        <color rgb="FF74003A"/>
      </right>
      <top style="thin">
        <color rgb="FFC00000"/>
      </top>
      <bottom style="hair">
        <color rgb="FF00B050"/>
      </bottom>
      <diagonal/>
    </border>
    <border>
      <left style="medium">
        <color rgb="FF74003A"/>
      </left>
      <right style="thin">
        <color rgb="FF74003A"/>
      </right>
      <top style="hair">
        <color rgb="FF00B050"/>
      </top>
      <bottom style="thin">
        <color rgb="FFC00000"/>
      </bottom>
      <diagonal/>
    </border>
    <border>
      <left style="thin">
        <color rgb="FF74003A"/>
      </left>
      <right style="thin">
        <color rgb="FF74003A"/>
      </right>
      <top style="hair">
        <color rgb="FF00B050"/>
      </top>
      <bottom style="thin">
        <color rgb="FFC00000"/>
      </bottom>
      <diagonal/>
    </border>
    <border>
      <left/>
      <right style="hair">
        <color rgb="FF00B050"/>
      </right>
      <top style="hair">
        <color rgb="FF00B05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74003A"/>
      </right>
      <top style="hair">
        <color rgb="FF00B05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00B050"/>
      </top>
      <bottom style="thin">
        <color rgb="FFC00000"/>
      </bottom>
      <diagonal/>
    </border>
    <border>
      <left/>
      <right style="medium">
        <color rgb="FF74003A"/>
      </right>
      <top style="hair">
        <color rgb="FF00B050"/>
      </top>
      <bottom style="thin">
        <color rgb="FFC00000"/>
      </bottom>
      <diagonal/>
    </border>
    <border>
      <left style="thin">
        <color rgb="FF74003A"/>
      </left>
      <right style="thin">
        <color rgb="FF74003A"/>
      </right>
      <top/>
      <bottom style="hair">
        <color rgb="FF00B050"/>
      </bottom>
      <diagonal/>
    </border>
    <border>
      <left style="thin">
        <color rgb="FFC00000"/>
      </left>
      <right style="thin">
        <color rgb="FF74003A"/>
      </right>
      <top/>
      <bottom style="hair">
        <color rgb="FF00B050"/>
      </bottom>
      <diagonal/>
    </border>
    <border>
      <left style="thin">
        <color rgb="FFC00000"/>
      </left>
      <right style="thin">
        <color rgb="FFC00000"/>
      </right>
      <top/>
      <bottom style="hair">
        <color rgb="FF00B050"/>
      </bottom>
      <diagonal/>
    </border>
    <border>
      <left/>
      <right style="medium">
        <color rgb="FF74003A"/>
      </right>
      <top/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/>
      <diagonal/>
    </border>
    <border>
      <left style="thin">
        <color rgb="FF74003A"/>
      </left>
      <right style="thin">
        <color rgb="FF74003A"/>
      </right>
      <top style="hair">
        <color rgb="FF00B050"/>
      </top>
      <bottom/>
      <diagonal/>
    </border>
    <border>
      <left style="medium">
        <color rgb="FF74003A"/>
      </left>
      <right style="thin">
        <color theme="0"/>
      </right>
      <top style="thin">
        <color rgb="FFC00000"/>
      </top>
      <bottom style="medium">
        <color rgb="FF74003A"/>
      </bottom>
      <diagonal/>
    </border>
    <border>
      <left style="thin">
        <color theme="0"/>
      </left>
      <right style="thin">
        <color theme="0"/>
      </right>
      <top style="thin">
        <color rgb="FFC00000"/>
      </top>
      <bottom style="medium">
        <color rgb="FF74003A"/>
      </bottom>
      <diagonal/>
    </border>
    <border>
      <left style="thin">
        <color theme="0"/>
      </left>
      <right style="thin">
        <color theme="0"/>
      </right>
      <top/>
      <bottom style="medium">
        <color rgb="FF74003A"/>
      </bottom>
      <diagonal/>
    </border>
    <border>
      <left/>
      <right style="thin">
        <color theme="0"/>
      </right>
      <top/>
      <bottom style="medium">
        <color rgb="FF74003A"/>
      </bottom>
      <diagonal/>
    </border>
    <border>
      <left/>
      <right style="medium">
        <color rgb="FFC00000"/>
      </right>
      <top/>
      <bottom style="medium">
        <color rgb="FF74003A"/>
      </bottom>
      <diagonal/>
    </border>
    <border>
      <left/>
      <right style="medium">
        <color rgb="FF74003A"/>
      </right>
      <top/>
      <bottom style="medium">
        <color rgb="FF74003A"/>
      </bottom>
      <diagonal/>
    </border>
    <border>
      <left style="thin">
        <color rgb="FFC00000"/>
      </left>
      <right style="hair">
        <color rgb="FF00B050"/>
      </right>
      <top style="thin">
        <color rgb="FFC00000"/>
      </top>
      <bottom style="thin">
        <color rgb="FFC00000"/>
      </bottom>
      <diagonal/>
    </border>
    <border>
      <left style="hair">
        <color rgb="FF00B050"/>
      </left>
      <right style="hair">
        <color rgb="FF00B050"/>
      </right>
      <top style="thin">
        <color rgb="FFC00000"/>
      </top>
      <bottom style="thin">
        <color rgb="FFC00000"/>
      </bottom>
      <diagonal/>
    </border>
    <border>
      <left style="hair">
        <color rgb="FF00B050"/>
      </left>
      <right/>
      <top style="thin">
        <color rgb="FFC00000"/>
      </top>
      <bottom style="thin">
        <color rgb="FFC00000"/>
      </bottom>
      <diagonal/>
    </border>
    <border>
      <left/>
      <right style="hair">
        <color rgb="FF00B05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hair">
        <color rgb="FF00B050"/>
      </right>
      <top/>
      <bottom style="hair">
        <color rgb="FF00B050"/>
      </bottom>
      <diagonal/>
    </border>
    <border>
      <left style="thin">
        <color rgb="FFC0000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/>
      <right style="thin">
        <color rgb="FFC00000"/>
      </right>
      <top/>
      <bottom style="hair">
        <color rgb="FF00B050"/>
      </bottom>
      <diagonal/>
    </border>
    <border>
      <left/>
      <right style="thin">
        <color rgb="FFC0000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/>
      <bottom style="hair">
        <color rgb="FF00B050"/>
      </bottom>
      <diagonal/>
    </border>
    <border>
      <left style="thin">
        <color rgb="FFC00000"/>
      </left>
      <right style="hair">
        <color rgb="FF00B050"/>
      </right>
      <top style="hair">
        <color rgb="FF00B050"/>
      </top>
      <bottom style="thin">
        <color rgb="FFC0000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thin">
        <color rgb="FFC00000"/>
      </bottom>
      <diagonal/>
    </border>
    <border>
      <left/>
      <right style="thin">
        <color rgb="FFC00000"/>
      </right>
      <top style="hair">
        <color rgb="FF00B050"/>
      </top>
      <bottom style="thin">
        <color rgb="FFC000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hair">
        <color rgb="FF00B05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hair">
        <color rgb="FF00B050"/>
      </right>
      <top style="thin">
        <color rgb="FFC00000"/>
      </top>
      <bottom style="thin">
        <color theme="9" tint="0.39997558519241921"/>
      </bottom>
      <diagonal/>
    </border>
    <border>
      <left style="hair">
        <color rgb="FF00B050"/>
      </left>
      <right style="hair">
        <color rgb="FF00B050"/>
      </right>
      <top style="thin">
        <color rgb="FFC00000"/>
      </top>
      <bottom style="thin">
        <color theme="9" tint="0.3999755851924192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theme="9" tint="0.39997558519241921"/>
      </bottom>
      <diagonal/>
    </border>
    <border>
      <left style="thin">
        <color rgb="FFC00000"/>
      </left>
      <right style="hair">
        <color rgb="FF00CC99"/>
      </right>
      <top style="thin">
        <color rgb="FFC00000"/>
      </top>
      <bottom style="thin">
        <color rgb="FFC00000"/>
      </bottom>
      <diagonal/>
    </border>
    <border>
      <left style="hair">
        <color rgb="FF00CC99"/>
      </left>
      <right style="hair">
        <color rgb="FF00CC99"/>
      </right>
      <top style="thin">
        <color rgb="FFC00000"/>
      </top>
      <bottom style="thin">
        <color rgb="FFC00000"/>
      </bottom>
      <diagonal/>
    </border>
    <border>
      <left style="hair">
        <color rgb="FF00CC99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/>
      <top/>
      <bottom style="hair">
        <color rgb="FF00B050"/>
      </bottom>
      <diagonal/>
    </border>
    <border>
      <left/>
      <right/>
      <top style="hair">
        <color rgb="FF00B050"/>
      </top>
      <bottom style="hair">
        <color rgb="FF00B050"/>
      </bottom>
      <diagonal/>
    </border>
    <border>
      <left style="thin">
        <color rgb="FFC00000"/>
      </left>
      <right style="hair">
        <color rgb="FF00B050"/>
      </right>
      <top style="hair">
        <color rgb="FF00B050"/>
      </top>
      <bottom style="thin">
        <color rgb="FFFF000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thin">
        <color rgb="FFFF0000"/>
      </bottom>
      <diagonal/>
    </border>
    <border>
      <left/>
      <right/>
      <top style="hair">
        <color rgb="FF00B050"/>
      </top>
      <bottom style="thin">
        <color rgb="FFFF0000"/>
      </bottom>
      <diagonal/>
    </border>
    <border>
      <left style="thin">
        <color rgb="FFC00000"/>
      </left>
      <right style="thin">
        <color rgb="FFC00000"/>
      </right>
      <top style="hair">
        <color rgb="FF00B050"/>
      </top>
      <bottom style="thin">
        <color rgb="FFFF0000"/>
      </bottom>
      <diagonal/>
    </border>
    <border>
      <left style="thin">
        <color rgb="FFC00000"/>
      </left>
      <right/>
      <top/>
      <bottom/>
      <diagonal/>
    </border>
    <border>
      <left style="hair">
        <color rgb="FF00B050"/>
      </left>
      <right/>
      <top/>
      <bottom style="hair">
        <color rgb="FF00B050"/>
      </bottom>
      <diagonal/>
    </border>
    <border>
      <left style="hair">
        <color rgb="FF00B050"/>
      </left>
      <right/>
      <top style="hair">
        <color rgb="FF00B050"/>
      </top>
      <bottom style="hair">
        <color rgb="FF00B050"/>
      </bottom>
      <diagonal/>
    </border>
    <border>
      <left style="hair">
        <color rgb="FF00B050"/>
      </left>
      <right/>
      <top style="hair">
        <color rgb="FF00B050"/>
      </top>
      <bottom style="thin">
        <color rgb="FFC00000"/>
      </bottom>
      <diagonal/>
    </border>
    <border>
      <left/>
      <right/>
      <top style="hair">
        <color rgb="FF00B050"/>
      </top>
      <bottom style="thin">
        <color rgb="FFC00000"/>
      </bottom>
      <diagonal/>
    </border>
    <border>
      <left style="hair">
        <color rgb="FF00B050"/>
      </left>
      <right style="thin">
        <color rgb="FFC00000"/>
      </right>
      <top/>
      <bottom style="hair">
        <color rgb="FF00B050"/>
      </bottom>
      <diagonal/>
    </border>
    <border>
      <left style="hair">
        <color rgb="FF00B050"/>
      </left>
      <right style="thin">
        <color rgb="FFC0000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thin">
        <color rgb="FFC00000"/>
      </right>
      <top style="hair">
        <color rgb="FF00B050"/>
      </top>
      <bottom style="thin">
        <color rgb="FFC00000"/>
      </bottom>
      <diagonal/>
    </border>
    <border>
      <left style="thin">
        <color rgb="FFC00000"/>
      </left>
      <right style="hair">
        <color rgb="FF00B050"/>
      </right>
      <top style="hair">
        <color rgb="FF00B050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 style="hair">
        <color rgb="FF00B050"/>
      </top>
      <bottom/>
      <diagonal/>
    </border>
    <border>
      <left style="thin">
        <color rgb="FFC00000"/>
      </left>
      <right style="hair">
        <color rgb="FF00B050"/>
      </right>
      <top/>
      <bottom/>
      <diagonal/>
    </border>
    <border>
      <left style="hair">
        <color rgb="FF00B050"/>
      </left>
      <right style="thin">
        <color rgb="FFC00000"/>
      </right>
      <top style="hair">
        <color rgb="FF00B050"/>
      </top>
      <bottom style="thin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hair">
        <color rgb="FF00B050"/>
      </bottom>
      <diagonal/>
    </border>
    <border>
      <left style="thin">
        <color rgb="FFC00000"/>
      </left>
      <right style="thin">
        <color rgb="FFFF0000"/>
      </right>
      <top style="hair">
        <color rgb="FF00B050"/>
      </top>
      <bottom style="hair">
        <color rgb="FF00B050"/>
      </bottom>
      <diagonal/>
    </border>
    <border>
      <left style="thin">
        <color rgb="FFC00000"/>
      </left>
      <right style="thin">
        <color rgb="FFFF0000"/>
      </right>
      <top style="hair">
        <color rgb="FF00B050"/>
      </top>
      <bottom style="thin">
        <color rgb="FFC00000"/>
      </bottom>
      <diagonal/>
    </border>
    <border>
      <left style="thin">
        <color rgb="FFC00000"/>
      </left>
      <right style="thin">
        <color rgb="FFFF0000"/>
      </right>
      <top/>
      <bottom style="hair">
        <color rgb="FF00B050"/>
      </bottom>
      <diagonal/>
    </border>
    <border>
      <left style="thin">
        <color rgb="FFC00000"/>
      </left>
      <right style="thin">
        <color rgb="FFFF0000"/>
      </right>
      <top style="thin">
        <color rgb="FFFF0000"/>
      </top>
      <bottom style="hair">
        <color rgb="FF00B050"/>
      </bottom>
      <diagonal/>
    </border>
    <border>
      <left style="thin">
        <color rgb="FFC00000"/>
      </left>
      <right style="thin">
        <color rgb="FFFF0000"/>
      </right>
      <top style="hair">
        <color rgb="FF00B050"/>
      </top>
      <bottom style="thin">
        <color rgb="FFFFFF0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" fontId="2" fillId="0" borderId="5" xfId="0" applyNumberFormat="1" applyFont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center" vertical="center"/>
    </xf>
    <xf numFmtId="16" fontId="3" fillId="11" borderId="42" xfId="0" applyNumberFormat="1" applyFont="1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11" borderId="44" xfId="0" applyFont="1" applyFill="1" applyBorder="1" applyAlignment="1">
      <alignment horizontal="center" vertical="center"/>
    </xf>
    <xf numFmtId="0" fontId="3" fillId="11" borderId="45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16" fontId="2" fillId="9" borderId="48" xfId="0" applyNumberFormat="1" applyFont="1" applyFill="1" applyBorder="1" applyAlignment="1">
      <alignment horizontal="center" vertical="center"/>
    </xf>
    <xf numFmtId="0" fontId="2" fillId="9" borderId="49" xfId="0" applyFont="1" applyFill="1" applyBorder="1" applyAlignment="1">
      <alignment horizontal="left" vertical="center"/>
    </xf>
    <xf numFmtId="0" fontId="2" fillId="9" borderId="50" xfId="0" applyFont="1" applyFill="1" applyBorder="1" applyAlignment="1">
      <alignment horizontal="left" vertical="center"/>
    </xf>
    <xf numFmtId="0" fontId="2" fillId="9" borderId="51" xfId="0" applyFont="1" applyFill="1" applyBorder="1" applyAlignment="1">
      <alignment horizontal="center" vertical="center"/>
    </xf>
    <xf numFmtId="0" fontId="2" fillId="9" borderId="4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10" borderId="38" xfId="0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6" fontId="3" fillId="11" borderId="61" xfId="0" applyNumberFormat="1" applyFont="1" applyFill="1" applyBorder="1" applyAlignment="1">
      <alignment horizontal="center" vertical="center"/>
    </xf>
    <xf numFmtId="0" fontId="3" fillId="11" borderId="61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vertical="center"/>
    </xf>
    <xf numFmtId="0" fontId="2" fillId="9" borderId="48" xfId="0" applyFont="1" applyFill="1" applyBorder="1" applyAlignment="1">
      <alignment horizontal="center" vertical="center"/>
    </xf>
    <xf numFmtId="0" fontId="3" fillId="12" borderId="61" xfId="0" applyFont="1" applyFill="1" applyBorder="1" applyAlignment="1">
      <alignment horizontal="center" vertical="center"/>
    </xf>
    <xf numFmtId="0" fontId="3" fillId="12" borderId="61" xfId="0" applyFont="1" applyFill="1" applyBorder="1" applyAlignment="1">
      <alignment horizontal="left" vertical="center"/>
    </xf>
    <xf numFmtId="0" fontId="3" fillId="6" borderId="61" xfId="0" applyFont="1" applyFill="1" applyBorder="1" applyAlignment="1">
      <alignment vertical="center"/>
    </xf>
    <xf numFmtId="16" fontId="2" fillId="9" borderId="66" xfId="0" applyNumberFormat="1" applyFont="1" applyFill="1" applyBorder="1" applyAlignment="1">
      <alignment horizontal="center" vertical="center"/>
    </xf>
    <xf numFmtId="0" fontId="2" fillId="9" borderId="67" xfId="0" applyFont="1" applyFill="1" applyBorder="1" applyAlignment="1">
      <alignment horizontal="left" vertical="center"/>
    </xf>
    <xf numFmtId="0" fontId="2" fillId="9" borderId="68" xfId="0" applyFont="1" applyFill="1" applyBorder="1" applyAlignment="1">
      <alignment horizontal="left" vertical="center"/>
    </xf>
    <xf numFmtId="0" fontId="2" fillId="6" borderId="69" xfId="0" applyFont="1" applyFill="1" applyBorder="1" applyAlignment="1">
      <alignment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6" fontId="3" fillId="11" borderId="70" xfId="0" applyNumberFormat="1" applyFont="1" applyFill="1" applyBorder="1" applyAlignment="1">
      <alignment horizontal="center" vertical="center"/>
    </xf>
    <xf numFmtId="0" fontId="3" fillId="12" borderId="70" xfId="0" applyFont="1" applyFill="1" applyBorder="1" applyAlignment="1">
      <alignment horizontal="center" vertical="center"/>
    </xf>
    <xf numFmtId="0" fontId="3" fillId="12" borderId="70" xfId="0" applyFont="1" applyFill="1" applyBorder="1" applyAlignment="1">
      <alignment horizontal="left" vertical="center"/>
    </xf>
    <xf numFmtId="0" fontId="3" fillId="6" borderId="70" xfId="0" applyFont="1" applyFill="1" applyBorder="1" applyAlignment="1">
      <alignment vertical="center"/>
    </xf>
    <xf numFmtId="0" fontId="3" fillId="8" borderId="70" xfId="0" applyFont="1" applyFill="1" applyBorder="1" applyAlignment="1">
      <alignment horizontal="center" vertical="center"/>
    </xf>
    <xf numFmtId="16" fontId="2" fillId="9" borderId="71" xfId="0" applyNumberFormat="1" applyFont="1" applyFill="1" applyBorder="1" applyAlignment="1">
      <alignment vertical="center"/>
    </xf>
    <xf numFmtId="0" fontId="2" fillId="9" borderId="71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left" vertical="center"/>
    </xf>
    <xf numFmtId="0" fontId="1" fillId="6" borderId="34" xfId="0" applyFont="1" applyFill="1" applyBorder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2" fillId="10" borderId="82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10" borderId="61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vertical="center"/>
    </xf>
    <xf numFmtId="0" fontId="3" fillId="0" borderId="0" xfId="0" applyFont="1"/>
    <xf numFmtId="0" fontId="3" fillId="6" borderId="0" xfId="0" applyFont="1" applyFill="1"/>
    <xf numFmtId="0" fontId="3" fillId="0" borderId="0" xfId="0" applyFont="1" applyAlignment="1">
      <alignment horizontal="center"/>
    </xf>
    <xf numFmtId="0" fontId="3" fillId="8" borderId="0" xfId="0" applyFont="1" applyFill="1" applyAlignment="1">
      <alignment horizontal="center" vertical="center"/>
    </xf>
    <xf numFmtId="16" fontId="2" fillId="14" borderId="52" xfId="0" applyNumberFormat="1" applyFont="1" applyFill="1" applyBorder="1" applyAlignment="1">
      <alignment horizontal="center" vertical="center"/>
    </xf>
    <xf numFmtId="0" fontId="2" fillId="14" borderId="53" xfId="0" applyFont="1" applyFill="1" applyBorder="1" applyAlignment="1">
      <alignment horizontal="center" vertical="center"/>
    </xf>
    <xf numFmtId="0" fontId="2" fillId="14" borderId="54" xfId="0" applyFont="1" applyFill="1" applyBorder="1" applyAlignment="1">
      <alignment horizontal="center" vertical="center"/>
    </xf>
    <xf numFmtId="0" fontId="2" fillId="14" borderId="38" xfId="0" applyFont="1" applyFill="1" applyBorder="1" applyAlignment="1">
      <alignment vertical="center"/>
    </xf>
    <xf numFmtId="0" fontId="2" fillId="14" borderId="38" xfId="0" applyFont="1" applyFill="1" applyBorder="1" applyAlignment="1">
      <alignment horizontal="center" vertical="center"/>
    </xf>
    <xf numFmtId="0" fontId="2" fillId="14" borderId="55" xfId="0" applyFont="1" applyFill="1" applyBorder="1" applyAlignment="1">
      <alignment horizontal="center" vertical="center"/>
    </xf>
    <xf numFmtId="16" fontId="2" fillId="14" borderId="53" xfId="0" applyNumberFormat="1" applyFont="1" applyFill="1" applyBorder="1" applyAlignment="1">
      <alignment horizontal="center" vertical="center"/>
    </xf>
    <xf numFmtId="0" fontId="1" fillId="14" borderId="53" xfId="0" applyFont="1" applyFill="1" applyBorder="1" applyAlignment="1">
      <alignment horizontal="center" vertical="center"/>
    </xf>
    <xf numFmtId="0" fontId="2" fillId="14" borderId="54" xfId="0" applyFont="1" applyFill="1" applyBorder="1" applyAlignment="1">
      <alignment horizontal="left" vertical="center"/>
    </xf>
    <xf numFmtId="0" fontId="1" fillId="14" borderId="54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vertical="center"/>
    </xf>
    <xf numFmtId="0" fontId="1" fillId="14" borderId="19" xfId="0" applyFont="1" applyFill="1" applyBorder="1" applyAlignment="1">
      <alignment horizontal="center" vertical="center"/>
    </xf>
    <xf numFmtId="0" fontId="1" fillId="14" borderId="56" xfId="0" applyFont="1" applyFill="1" applyBorder="1" applyAlignment="1">
      <alignment horizontal="center" vertical="center"/>
    </xf>
    <xf numFmtId="0" fontId="1" fillId="14" borderId="54" xfId="0" applyFont="1" applyFill="1" applyBorder="1" applyAlignment="1">
      <alignment horizontal="left" vertical="center"/>
    </xf>
    <xf numFmtId="16" fontId="2" fillId="14" borderId="34" xfId="0" applyNumberFormat="1" applyFont="1" applyFill="1" applyBorder="1" applyAlignment="1">
      <alignment horizontal="center" vertical="center"/>
    </xf>
    <xf numFmtId="0" fontId="1" fillId="14" borderId="58" xfId="0" applyFont="1" applyFill="1" applyBorder="1" applyAlignment="1">
      <alignment horizontal="center" vertical="center"/>
    </xf>
    <xf numFmtId="0" fontId="1" fillId="14" borderId="59" xfId="0" applyFont="1" applyFill="1" applyBorder="1" applyAlignment="1">
      <alignment horizontal="left" vertical="center"/>
    </xf>
    <xf numFmtId="0" fontId="1" fillId="14" borderId="59" xfId="0" applyFont="1" applyFill="1" applyBorder="1" applyAlignment="1">
      <alignment horizontal="center" vertical="center"/>
    </xf>
    <xf numFmtId="0" fontId="1" fillId="14" borderId="34" xfId="0" applyFont="1" applyFill="1" applyBorder="1" applyAlignment="1">
      <alignment vertical="center"/>
    </xf>
    <xf numFmtId="0" fontId="1" fillId="14" borderId="34" xfId="0" applyFont="1" applyFill="1" applyBorder="1" applyAlignment="1">
      <alignment horizontal="center" vertical="center"/>
    </xf>
    <xf numFmtId="0" fontId="1" fillId="14" borderId="60" xfId="0" applyFont="1" applyFill="1" applyBorder="1" applyAlignment="1">
      <alignment horizontal="center" vertical="center"/>
    </xf>
    <xf numFmtId="0" fontId="2" fillId="14" borderId="52" xfId="0" applyFont="1" applyFill="1" applyBorder="1" applyAlignment="1">
      <alignment horizontal="center" vertical="center"/>
    </xf>
    <xf numFmtId="0" fontId="2" fillId="14" borderId="57" xfId="0" applyFont="1" applyFill="1" applyBorder="1" applyAlignment="1">
      <alignment horizontal="left" vertical="center"/>
    </xf>
    <xf numFmtId="0" fontId="2" fillId="14" borderId="57" xfId="0" applyFont="1" applyFill="1" applyBorder="1" applyAlignment="1">
      <alignment horizontal="center" vertical="center"/>
    </xf>
    <xf numFmtId="0" fontId="1" fillId="14" borderId="38" xfId="0" applyFont="1" applyFill="1" applyBorder="1" applyAlignment="1">
      <alignment horizontal="center" vertical="center"/>
    </xf>
    <xf numFmtId="0" fontId="1" fillId="14" borderId="55" xfId="0" applyFont="1" applyFill="1" applyBorder="1" applyAlignment="1">
      <alignment horizontal="center" vertical="center"/>
    </xf>
    <xf numFmtId="0" fontId="2" fillId="14" borderId="58" xfId="0" applyFont="1" applyFill="1" applyBorder="1" applyAlignment="1">
      <alignment horizontal="center" vertical="center"/>
    </xf>
    <xf numFmtId="16" fontId="2" fillId="14" borderId="58" xfId="0" applyNumberFormat="1" applyFont="1" applyFill="1" applyBorder="1" applyAlignment="1">
      <alignment horizontal="center" vertical="center"/>
    </xf>
    <xf numFmtId="16" fontId="2" fillId="14" borderId="15" xfId="0" applyNumberFormat="1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vertical="center"/>
    </xf>
    <xf numFmtId="0" fontId="2" fillId="14" borderId="18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16" fontId="2" fillId="14" borderId="21" xfId="0" applyNumberFormat="1" applyFont="1" applyFill="1" applyBorder="1" applyAlignment="1">
      <alignment horizontal="center" vertical="center"/>
    </xf>
    <xf numFmtId="0" fontId="1" fillId="14" borderId="22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vertical="center"/>
    </xf>
    <xf numFmtId="0" fontId="1" fillId="14" borderId="24" xfId="0" applyFont="1" applyFill="1" applyBorder="1" applyAlignment="1">
      <alignment horizontal="center" vertical="center"/>
    </xf>
    <xf numFmtId="16" fontId="2" fillId="14" borderId="25" xfId="0" applyNumberFormat="1" applyFont="1" applyFill="1" applyBorder="1" applyAlignment="1">
      <alignment horizontal="center" vertical="center"/>
    </xf>
    <xf numFmtId="0" fontId="1" fillId="14" borderId="16" xfId="0" applyFont="1" applyFill="1" applyBorder="1" applyAlignment="1">
      <alignment horizontal="center" vertical="center"/>
    </xf>
    <xf numFmtId="0" fontId="1" fillId="14" borderId="26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27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horizontal="center" vertical="center"/>
    </xf>
    <xf numFmtId="0" fontId="2" fillId="14" borderId="21" xfId="0" applyFont="1" applyFill="1" applyBorder="1" applyAlignment="1">
      <alignment horizontal="center" vertical="center"/>
    </xf>
    <xf numFmtId="0" fontId="2" fillId="14" borderId="29" xfId="0" applyFont="1" applyFill="1" applyBorder="1" applyAlignment="1">
      <alignment horizontal="center" vertical="center"/>
    </xf>
    <xf numFmtId="0" fontId="1" fillId="14" borderId="30" xfId="0" applyFont="1" applyFill="1" applyBorder="1" applyAlignment="1">
      <alignment horizontal="center" vertical="center"/>
    </xf>
    <xf numFmtId="0" fontId="1" fillId="14" borderId="31" xfId="0" applyFont="1" applyFill="1" applyBorder="1" applyAlignment="1">
      <alignment horizontal="center" vertical="center"/>
    </xf>
    <xf numFmtId="0" fontId="1" fillId="14" borderId="32" xfId="0" applyFont="1" applyFill="1" applyBorder="1" applyAlignment="1">
      <alignment horizontal="center" vertical="center"/>
    </xf>
    <xf numFmtId="0" fontId="1" fillId="14" borderId="33" xfId="0" applyFont="1" applyFill="1" applyBorder="1" applyAlignment="1">
      <alignment horizontal="center" vertical="center"/>
    </xf>
    <xf numFmtId="0" fontId="1" fillId="14" borderId="35" xfId="0" applyFont="1" applyFill="1" applyBorder="1" applyAlignment="1">
      <alignment horizontal="center" vertical="center"/>
    </xf>
    <xf numFmtId="16" fontId="2" fillId="14" borderId="29" xfId="0" applyNumberFormat="1" applyFont="1" applyFill="1" applyBorder="1" applyAlignment="1">
      <alignment horizontal="center" vertical="center"/>
    </xf>
    <xf numFmtId="0" fontId="1" fillId="14" borderId="36" xfId="0" applyFon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left" vertical="center"/>
    </xf>
    <xf numFmtId="0" fontId="1" fillId="14" borderId="37" xfId="0" applyFont="1" applyFill="1" applyBorder="1" applyAlignment="1">
      <alignment horizontal="center" vertical="center"/>
    </xf>
    <xf numFmtId="0" fontId="1" fillId="14" borderId="36" xfId="0" applyFont="1" applyFill="1" applyBorder="1" applyAlignment="1">
      <alignment horizontal="left" vertical="center"/>
    </xf>
    <xf numFmtId="0" fontId="1" fillId="14" borderId="39" xfId="0" applyFont="1" applyFill="1" applyBorder="1" applyAlignment="1">
      <alignment horizontal="center" vertical="center"/>
    </xf>
    <xf numFmtId="0" fontId="1" fillId="14" borderId="40" xfId="0" applyFont="1" applyFill="1" applyBorder="1" applyAlignment="1">
      <alignment horizontal="center" vertical="center"/>
    </xf>
    <xf numFmtId="0" fontId="1" fillId="14" borderId="41" xfId="0" applyFont="1" applyFill="1" applyBorder="1" applyAlignment="1">
      <alignment horizontal="center" vertical="center"/>
    </xf>
    <xf numFmtId="0" fontId="1" fillId="14" borderId="63" xfId="0" applyFont="1" applyFill="1" applyBorder="1" applyAlignment="1">
      <alignment horizontal="center" vertical="center"/>
    </xf>
    <xf numFmtId="0" fontId="1" fillId="14" borderId="64" xfId="0" applyFont="1" applyFill="1" applyBorder="1" applyAlignment="1">
      <alignment horizontal="center" vertical="center"/>
    </xf>
    <xf numFmtId="0" fontId="1" fillId="14" borderId="65" xfId="0" applyFont="1" applyFill="1" applyBorder="1" applyAlignment="1">
      <alignment horizontal="center" vertical="center"/>
    </xf>
    <xf numFmtId="0" fontId="2" fillId="14" borderId="59" xfId="0" applyFont="1" applyFill="1" applyBorder="1" applyAlignment="1">
      <alignment horizontal="left" vertical="center"/>
    </xf>
    <xf numFmtId="0" fontId="1" fillId="14" borderId="52" xfId="0" applyFont="1" applyFill="1" applyBorder="1" applyAlignment="1">
      <alignment horizontal="center" vertical="center"/>
    </xf>
    <xf numFmtId="0" fontId="1" fillId="14" borderId="57" xfId="0" applyFont="1" applyFill="1" applyBorder="1" applyAlignment="1">
      <alignment horizontal="center" vertical="center"/>
    </xf>
    <xf numFmtId="0" fontId="2" fillId="14" borderId="59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horizontal="center"/>
    </xf>
    <xf numFmtId="0" fontId="2" fillId="14" borderId="19" xfId="0" applyFont="1" applyFill="1" applyBorder="1" applyAlignment="1">
      <alignment vertical="center"/>
    </xf>
    <xf numFmtId="0" fontId="2" fillId="14" borderId="19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/>
    </xf>
    <xf numFmtId="0" fontId="1" fillId="14" borderId="57" xfId="0" applyFont="1" applyFill="1" applyBorder="1" applyAlignment="1">
      <alignment horizontal="left" vertical="center"/>
    </xf>
    <xf numFmtId="0" fontId="1" fillId="14" borderId="72" xfId="0" applyFont="1" applyFill="1" applyBorder="1" applyAlignment="1">
      <alignment horizontal="center" vertical="center"/>
    </xf>
    <xf numFmtId="0" fontId="1" fillId="14" borderId="73" xfId="0" applyFont="1" applyFill="1" applyBorder="1" applyAlignment="1">
      <alignment horizontal="center" vertical="center"/>
    </xf>
    <xf numFmtId="16" fontId="2" fillId="14" borderId="74" xfId="0" applyNumberFormat="1" applyFont="1" applyFill="1" applyBorder="1" applyAlignment="1">
      <alignment horizontal="center" vertical="center"/>
    </xf>
    <xf numFmtId="0" fontId="1" fillId="14" borderId="74" xfId="0" applyFont="1" applyFill="1" applyBorder="1" applyAlignment="1">
      <alignment horizontal="center" vertical="center"/>
    </xf>
    <xf numFmtId="0" fontId="1" fillId="14" borderId="75" xfId="0" applyFont="1" applyFill="1" applyBorder="1" applyAlignment="1">
      <alignment horizontal="center" vertical="center"/>
    </xf>
    <xf numFmtId="0" fontId="1" fillId="14" borderId="76" xfId="0" applyFont="1" applyFill="1" applyBorder="1" applyAlignment="1">
      <alignment horizontal="center" vertical="center"/>
    </xf>
    <xf numFmtId="0" fontId="1" fillId="14" borderId="77" xfId="0" applyFont="1" applyFill="1" applyBorder="1" applyAlignment="1">
      <alignment horizontal="center" vertical="center"/>
    </xf>
    <xf numFmtId="0" fontId="2" fillId="14" borderId="72" xfId="0" applyFont="1" applyFill="1" applyBorder="1" applyAlignment="1">
      <alignment vertical="center"/>
    </xf>
    <xf numFmtId="0" fontId="1" fillId="14" borderId="76" xfId="0" applyFont="1" applyFill="1" applyBorder="1" applyAlignment="1">
      <alignment vertical="center"/>
    </xf>
    <xf numFmtId="0" fontId="2" fillId="14" borderId="74" xfId="0" applyFont="1" applyFill="1" applyBorder="1" applyAlignment="1">
      <alignment horizontal="center" vertical="center"/>
    </xf>
    <xf numFmtId="0" fontId="1" fillId="14" borderId="73" xfId="0" applyFont="1" applyFill="1" applyBorder="1" applyAlignment="1">
      <alignment vertical="center"/>
    </xf>
    <xf numFmtId="0" fontId="1" fillId="14" borderId="72" xfId="0" applyFont="1" applyFill="1" applyBorder="1" applyAlignment="1">
      <alignment vertical="center"/>
    </xf>
    <xf numFmtId="0" fontId="1" fillId="14" borderId="78" xfId="0" applyFont="1" applyFill="1" applyBorder="1"/>
    <xf numFmtId="0" fontId="1" fillId="14" borderId="0" xfId="0" applyFont="1" applyFill="1"/>
    <xf numFmtId="0" fontId="1" fillId="14" borderId="0" xfId="0" applyFont="1" applyFill="1" applyAlignment="1">
      <alignment horizontal="center"/>
    </xf>
    <xf numFmtId="0" fontId="1" fillId="14" borderId="17" xfId="0" applyFont="1" applyFill="1" applyBorder="1" applyAlignment="1">
      <alignment horizontal="center" vertical="center"/>
    </xf>
    <xf numFmtId="0" fontId="2" fillId="14" borderId="79" xfId="0" applyFont="1" applyFill="1" applyBorder="1" applyAlignment="1">
      <alignment horizontal="left" vertical="center"/>
    </xf>
    <xf numFmtId="0" fontId="1" fillId="14" borderId="80" xfId="0" applyFont="1" applyFill="1" applyBorder="1" applyAlignment="1">
      <alignment horizontal="left" vertical="center"/>
    </xf>
    <xf numFmtId="0" fontId="1" fillId="14" borderId="81" xfId="0" applyFont="1" applyFill="1" applyBorder="1" applyAlignment="1">
      <alignment horizontal="left" vertical="center"/>
    </xf>
    <xf numFmtId="0" fontId="1" fillId="14" borderId="79" xfId="0" applyFont="1" applyFill="1" applyBorder="1" applyAlignment="1">
      <alignment horizontal="center" vertical="center"/>
    </xf>
    <xf numFmtId="0" fontId="1" fillId="14" borderId="80" xfId="0" applyFont="1" applyFill="1" applyBorder="1" applyAlignment="1">
      <alignment horizontal="center" vertical="center"/>
    </xf>
    <xf numFmtId="0" fontId="1" fillId="14" borderId="81" xfId="0" applyFont="1" applyFill="1" applyBorder="1" applyAlignment="1">
      <alignment horizontal="center" vertical="center"/>
    </xf>
    <xf numFmtId="0" fontId="1" fillId="14" borderId="83" xfId="0" applyFont="1" applyFill="1" applyBorder="1" applyAlignment="1">
      <alignment horizontal="center" vertical="center"/>
    </xf>
    <xf numFmtId="0" fontId="1" fillId="14" borderId="84" xfId="0" applyFont="1" applyFill="1" applyBorder="1" applyAlignment="1">
      <alignment horizontal="center" vertical="center"/>
    </xf>
    <xf numFmtId="0" fontId="1" fillId="14" borderId="85" xfId="0" applyFont="1" applyFill="1" applyBorder="1" applyAlignment="1">
      <alignment horizontal="center" vertical="center"/>
    </xf>
    <xf numFmtId="0" fontId="1" fillId="14" borderId="82" xfId="0" applyFont="1" applyFill="1" applyBorder="1" applyAlignment="1">
      <alignment horizontal="center" vertical="center"/>
    </xf>
    <xf numFmtId="0" fontId="2" fillId="14" borderId="83" xfId="0" applyFont="1" applyFill="1" applyBorder="1" applyAlignment="1">
      <alignment horizontal="left" vertical="center"/>
    </xf>
    <xf numFmtId="0" fontId="1" fillId="14" borderId="38" xfId="0" applyFont="1" applyFill="1" applyBorder="1" applyAlignment="1">
      <alignment vertical="center"/>
    </xf>
    <xf numFmtId="0" fontId="1" fillId="14" borderId="84" xfId="0" applyFont="1" applyFill="1" applyBorder="1" applyAlignment="1">
      <alignment horizontal="left" vertical="center"/>
    </xf>
    <xf numFmtId="0" fontId="1" fillId="14" borderId="85" xfId="0" applyFont="1" applyFill="1" applyBorder="1" applyAlignment="1">
      <alignment horizontal="left" vertical="center"/>
    </xf>
    <xf numFmtId="0" fontId="1" fillId="14" borderId="82" xfId="0" applyFont="1" applyFill="1" applyBorder="1" applyAlignment="1">
      <alignment vertical="center"/>
    </xf>
    <xf numFmtId="16" fontId="1" fillId="14" borderId="86" xfId="0" applyNumberFormat="1" applyFont="1" applyFill="1" applyBorder="1"/>
    <xf numFmtId="0" fontId="1" fillId="14" borderId="87" xfId="0" applyFont="1" applyFill="1" applyBorder="1"/>
    <xf numFmtId="0" fontId="1" fillId="14" borderId="88" xfId="0" applyFont="1" applyFill="1" applyBorder="1"/>
    <xf numFmtId="0" fontId="1" fillId="14" borderId="86" xfId="0" applyFont="1" applyFill="1" applyBorder="1"/>
    <xf numFmtId="0" fontId="1" fillId="14" borderId="13" xfId="0" applyFont="1" applyFill="1" applyBorder="1"/>
    <xf numFmtId="0" fontId="1" fillId="14" borderId="83" xfId="0" applyFont="1" applyFill="1" applyBorder="1" applyAlignment="1">
      <alignment horizontal="left" vertical="center"/>
    </xf>
    <xf numFmtId="0" fontId="1" fillId="14" borderId="90" xfId="0" applyFont="1" applyFill="1" applyBorder="1" applyAlignment="1">
      <alignment horizontal="left" vertical="center"/>
    </xf>
    <xf numFmtId="0" fontId="1" fillId="14" borderId="77" xfId="0" applyFont="1" applyFill="1" applyBorder="1"/>
    <xf numFmtId="16" fontId="1" fillId="14" borderId="74" xfId="0" applyNumberFormat="1" applyFont="1" applyFill="1" applyBorder="1" applyAlignment="1">
      <alignment horizontal="center"/>
    </xf>
    <xf numFmtId="16" fontId="2" fillId="14" borderId="91" xfId="0" applyNumberFormat="1" applyFont="1" applyFill="1" applyBorder="1" applyAlignment="1">
      <alignment horizontal="center" vertical="center"/>
    </xf>
    <xf numFmtId="16" fontId="2" fillId="14" borderId="92" xfId="0" applyNumberFormat="1" applyFont="1" applyFill="1" applyBorder="1" applyAlignment="1">
      <alignment horizontal="center" vertical="center"/>
    </xf>
    <xf numFmtId="16" fontId="2" fillId="14" borderId="93" xfId="0" applyNumberFormat="1" applyFont="1" applyFill="1" applyBorder="1" applyAlignment="1">
      <alignment horizontal="center" vertical="center"/>
    </xf>
    <xf numFmtId="16" fontId="2" fillId="14" borderId="94" xfId="0" applyNumberFormat="1" applyFont="1" applyFill="1" applyBorder="1" applyAlignment="1">
      <alignment horizontal="center" vertical="center"/>
    </xf>
    <xf numFmtId="0" fontId="2" fillId="14" borderId="92" xfId="0" applyFont="1" applyFill="1" applyBorder="1" applyAlignment="1">
      <alignment horizontal="center" vertical="center"/>
    </xf>
    <xf numFmtId="0" fontId="2" fillId="14" borderId="93" xfId="0" applyFont="1" applyFill="1" applyBorder="1" applyAlignment="1">
      <alignment horizontal="center" vertical="center"/>
    </xf>
    <xf numFmtId="16" fontId="2" fillId="14" borderId="95" xfId="0" applyNumberFormat="1" applyFont="1" applyFill="1" applyBorder="1" applyAlignment="1">
      <alignment horizontal="center" vertical="center"/>
    </xf>
    <xf numFmtId="16" fontId="2" fillId="14" borderId="96" xfId="0" applyNumberFormat="1" applyFont="1" applyFill="1" applyBorder="1" applyAlignment="1">
      <alignment horizontal="center" vertical="center"/>
    </xf>
    <xf numFmtId="16" fontId="2" fillId="13" borderId="48" xfId="0" applyNumberFormat="1" applyFont="1" applyFill="1" applyBorder="1" applyAlignment="1">
      <alignment horizontal="center" vertical="center"/>
    </xf>
    <xf numFmtId="0" fontId="2" fillId="13" borderId="49" xfId="0" applyFont="1" applyFill="1" applyBorder="1" applyAlignment="1">
      <alignment horizontal="left" vertical="center"/>
    </xf>
    <xf numFmtId="0" fontId="2" fillId="13" borderId="50" xfId="0" applyFont="1" applyFill="1" applyBorder="1" applyAlignment="1">
      <alignment horizontal="left" vertical="center"/>
    </xf>
    <xf numFmtId="0" fontId="2" fillId="13" borderId="11" xfId="0" applyFont="1" applyFill="1" applyBorder="1" applyAlignment="1">
      <alignment vertical="center"/>
    </xf>
    <xf numFmtId="0" fontId="2" fillId="13" borderId="51" xfId="0" applyFont="1" applyFill="1" applyBorder="1" applyAlignment="1">
      <alignment horizontal="center" vertical="center"/>
    </xf>
    <xf numFmtId="0" fontId="2" fillId="13" borderId="49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16" fontId="2" fillId="13" borderId="5" xfId="0" applyNumberFormat="1" applyFont="1" applyFill="1" applyBorder="1" applyAlignment="1">
      <alignment vertical="center"/>
    </xf>
    <xf numFmtId="0" fontId="2" fillId="13" borderId="6" xfId="0" applyFont="1" applyFill="1" applyBorder="1" applyAlignment="1">
      <alignment horizontal="left" vertical="center"/>
    </xf>
    <xf numFmtId="0" fontId="2" fillId="13" borderId="7" xfId="0" applyFont="1" applyFill="1" applyBorder="1" applyAlignment="1">
      <alignment horizontal="left" vertical="center"/>
    </xf>
    <xf numFmtId="0" fontId="2" fillId="13" borderId="13" xfId="0" applyFont="1" applyFill="1" applyBorder="1" applyAlignment="1">
      <alignment vertical="center"/>
    </xf>
    <xf numFmtId="0" fontId="2" fillId="13" borderId="9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16" fontId="2" fillId="13" borderId="14" xfId="0" applyNumberFormat="1" applyFont="1" applyFill="1" applyBorder="1" applyAlignment="1">
      <alignment vertical="center"/>
    </xf>
    <xf numFmtId="16" fontId="1" fillId="14" borderId="89" xfId="0" applyNumberFormat="1" applyFont="1" applyFill="1" applyBorder="1" applyAlignment="1">
      <alignment horizontal="center"/>
    </xf>
    <xf numFmtId="0" fontId="3" fillId="8" borderId="97" xfId="0" applyFont="1" applyFill="1" applyBorder="1"/>
    <xf numFmtId="0" fontId="3" fillId="8" borderId="99" xfId="0" applyFont="1" applyFill="1" applyBorder="1" applyAlignment="1">
      <alignment vertical="center"/>
    </xf>
    <xf numFmtId="0" fontId="3" fillId="8" borderId="98" xfId="0" applyFont="1" applyFill="1" applyBorder="1"/>
    <xf numFmtId="0" fontId="0" fillId="0" borderId="100" xfId="0" applyBorder="1" applyAlignment="1">
      <alignment horizontal="left"/>
    </xf>
    <xf numFmtId="0" fontId="0" fillId="0" borderId="101" xfId="0" applyBorder="1" applyAlignment="1">
      <alignment horizontal="left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1" fillId="0" borderId="103" xfId="0" applyFont="1" applyBorder="1" applyAlignment="1">
      <alignment horizontal="left"/>
    </xf>
    <xf numFmtId="0" fontId="1" fillId="7" borderId="103" xfId="0" applyFont="1" applyFill="1" applyBorder="1" applyAlignment="1">
      <alignment horizontal="center"/>
    </xf>
    <xf numFmtId="0" fontId="1" fillId="15" borderId="103" xfId="0" applyFont="1" applyFill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0" borderId="104" xfId="0" applyFont="1" applyBorder="1" applyAlignment="1">
      <alignment horizontal="left"/>
    </xf>
    <xf numFmtId="0" fontId="1" fillId="7" borderId="104" xfId="0" applyFont="1" applyFill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1" fillId="15" borderId="104" xfId="0" applyFont="1" applyFill="1" applyBorder="1" applyAlignment="1">
      <alignment horizontal="center"/>
    </xf>
    <xf numFmtId="16" fontId="1" fillId="0" borderId="104" xfId="0" applyNumberFormat="1" applyFont="1" applyBorder="1" applyAlignment="1">
      <alignment horizontal="left"/>
    </xf>
    <xf numFmtId="0" fontId="1" fillId="16" borderId="104" xfId="0" applyFont="1" applyFill="1" applyBorder="1" applyAlignment="1">
      <alignment horizontal="left"/>
    </xf>
    <xf numFmtId="0" fontId="1" fillId="0" borderId="104" xfId="0" applyFont="1" applyBorder="1"/>
    <xf numFmtId="0" fontId="1" fillId="17" borderId="104" xfId="0" applyFont="1" applyFill="1" applyBorder="1" applyAlignment="1">
      <alignment horizontal="center"/>
    </xf>
    <xf numFmtId="0" fontId="1" fillId="18" borderId="104" xfId="0" applyFont="1" applyFill="1" applyBorder="1" applyAlignment="1">
      <alignment horizontal="center"/>
    </xf>
    <xf numFmtId="0" fontId="1" fillId="19" borderId="104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</cellXfs>
  <cellStyles count="1">
    <cellStyle name="Normal" xfId="0" builtinId="0"/>
  </cellStyles>
  <dxfs count="39">
    <dxf>
      <fill>
        <patternFill>
          <bgColor rgb="FFB9FFF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ill>
        <patternFill>
          <bgColor rgb="FFC5FFF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5FFF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7FFF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ill>
        <patternFill>
          <bgColor rgb="FFB7FFE7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7FFF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ill>
        <patternFill>
          <bgColor rgb="FFC5FFF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  <dxf>
      <fill>
        <patternFill>
          <bgColor rgb="FFB7FFF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9FFF2"/>
        </patternFill>
      </fill>
    </dxf>
  </dxfs>
  <tableStyles count="0" defaultTableStyle="TableStyleMedium2" defaultPivotStyle="PivotStyleLight16"/>
  <colors>
    <mruColors>
      <color rgb="FF9A004D"/>
      <color rgb="FFF4F9F1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2ECAC-92DC-455B-9705-FF76361C3D00}">
  <dimension ref="D1:AQ245"/>
  <sheetViews>
    <sheetView tabSelected="1" zoomScaleNormal="100" workbookViewId="0">
      <pane ySplit="1" topLeftCell="A2" activePane="bottomLeft" state="frozen"/>
      <selection pane="bottomLeft" activeCell="AB8" sqref="AB8"/>
    </sheetView>
  </sheetViews>
  <sheetFormatPr defaultRowHeight="12" x14ac:dyDescent="0.25"/>
  <cols>
    <col min="1" max="2" width="6.44140625" style="1" customWidth="1"/>
    <col min="3" max="3" width="0.109375" style="1" customWidth="1"/>
    <col min="4" max="4" width="9.77734375" style="1" customWidth="1"/>
    <col min="5" max="5" width="6.88671875" style="1" customWidth="1"/>
    <col min="6" max="6" width="4.21875" style="1" customWidth="1"/>
    <col min="7" max="7" width="5.109375" style="1" customWidth="1"/>
    <col min="8" max="8" width="3.33203125" style="1" customWidth="1"/>
    <col min="9" max="9" width="0.44140625" style="1" customWidth="1"/>
    <col min="10" max="10" width="7.44140625" style="1" customWidth="1"/>
    <col min="11" max="11" width="4.6640625" style="1" customWidth="1"/>
    <col min="12" max="12" width="7.109375" style="1" customWidth="1"/>
    <col min="13" max="13" width="4" style="1" customWidth="1"/>
    <col min="14" max="14" width="8" style="2" customWidth="1"/>
    <col min="15" max="15" width="4.44140625" style="1" customWidth="1"/>
    <col min="16" max="17" width="7.44140625" style="2" customWidth="1"/>
    <col min="18" max="18" width="6" style="3" customWidth="1"/>
    <col min="19" max="19" width="4.109375" style="3" customWidth="1"/>
    <col min="20" max="36" width="8.33203125" style="1" customWidth="1"/>
    <col min="37" max="37" width="5.21875" style="1" customWidth="1"/>
    <col min="38" max="38" width="5.6640625" style="1" customWidth="1"/>
    <col min="39" max="39" width="6.21875" style="1" customWidth="1"/>
    <col min="40" max="16384" width="8.88671875" style="1"/>
  </cols>
  <sheetData>
    <row r="1" spans="4:43" ht="12" customHeight="1" thickBot="1" x14ac:dyDescent="0.3">
      <c r="D1" s="211" t="s">
        <v>10</v>
      </c>
      <c r="E1" s="212" t="s">
        <v>11</v>
      </c>
      <c r="F1" s="213"/>
      <c r="G1" s="213" t="s">
        <v>12</v>
      </c>
      <c r="H1" s="213"/>
      <c r="I1" s="214"/>
      <c r="J1" s="215" t="s">
        <v>13</v>
      </c>
      <c r="K1" s="216" t="s">
        <v>5</v>
      </c>
      <c r="L1" s="217" t="s">
        <v>14</v>
      </c>
      <c r="M1" s="216" t="s">
        <v>5</v>
      </c>
      <c r="N1" s="217" t="s">
        <v>11</v>
      </c>
      <c r="O1" s="216" t="s">
        <v>5</v>
      </c>
      <c r="P1" s="218"/>
      <c r="Q1" s="219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4:43" s="3" customFormat="1" ht="12" customHeight="1" x14ac:dyDescent="0.3">
      <c r="D2" s="4"/>
      <c r="E2" s="5" t="s">
        <v>0</v>
      </c>
      <c r="F2" s="5"/>
      <c r="G2" s="6"/>
      <c r="H2" s="7"/>
      <c r="I2" s="8"/>
      <c r="J2" s="7"/>
      <c r="K2" s="9" t="s">
        <v>1</v>
      </c>
      <c r="L2" s="9" t="s">
        <v>2</v>
      </c>
      <c r="M2" s="9"/>
      <c r="N2" s="10"/>
      <c r="O2" s="7"/>
      <c r="P2" s="11"/>
      <c r="Q2" s="12"/>
    </row>
    <row r="3" spans="4:43" ht="12" customHeight="1" thickBot="1" x14ac:dyDescent="0.3">
      <c r="D3" s="13" t="s">
        <v>3</v>
      </c>
      <c r="E3" s="14" t="s">
        <v>4</v>
      </c>
      <c r="F3" s="15" t="s">
        <v>5</v>
      </c>
      <c r="G3" s="16" t="s">
        <v>4</v>
      </c>
      <c r="H3" s="15"/>
      <c r="I3" s="17"/>
      <c r="J3" s="18" t="s">
        <v>6</v>
      </c>
      <c r="K3" s="19" t="s">
        <v>7</v>
      </c>
      <c r="L3" s="20"/>
      <c r="M3" s="19"/>
      <c r="N3" s="20"/>
      <c r="O3" s="19"/>
      <c r="P3" s="21" t="s">
        <v>8</v>
      </c>
      <c r="Q3" s="22" t="s">
        <v>9</v>
      </c>
      <c r="T3" s="72" t="s">
        <v>30</v>
      </c>
      <c r="U3" s="72"/>
      <c r="V3" s="72" t="s">
        <v>52</v>
      </c>
      <c r="W3" s="72"/>
      <c r="X3" s="72"/>
      <c r="Y3" s="72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4:43" ht="12" customHeight="1" thickBot="1" x14ac:dyDescent="0.35">
      <c r="D4" s="211" t="s">
        <v>10</v>
      </c>
      <c r="E4" s="212" t="s">
        <v>11</v>
      </c>
      <c r="F4" s="213"/>
      <c r="G4" s="213"/>
      <c r="H4" s="213"/>
      <c r="I4" s="214"/>
      <c r="J4" s="215" t="s">
        <v>13</v>
      </c>
      <c r="K4" s="216" t="s">
        <v>5</v>
      </c>
      <c r="L4" s="217" t="s">
        <v>14</v>
      </c>
      <c r="M4" s="216" t="s">
        <v>5</v>
      </c>
      <c r="N4" s="217" t="s">
        <v>11</v>
      </c>
      <c r="O4" s="216" t="s">
        <v>5</v>
      </c>
      <c r="P4" s="218"/>
      <c r="Q4" s="219"/>
      <c r="T4" s="225">
        <v>2021</v>
      </c>
      <c r="U4" s="226"/>
      <c r="V4" s="227" t="s">
        <v>31</v>
      </c>
      <c r="W4" s="227" t="s">
        <v>32</v>
      </c>
      <c r="X4" s="227" t="s">
        <v>33</v>
      </c>
      <c r="Y4" s="228" t="s">
        <v>34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4:43" ht="12" customHeight="1" x14ac:dyDescent="0.25">
      <c r="D5" s="220"/>
      <c r="E5" s="213" t="s">
        <v>15</v>
      </c>
      <c r="F5" s="213"/>
      <c r="G5" s="213"/>
      <c r="H5" s="213"/>
      <c r="I5" s="214"/>
      <c r="J5" s="215"/>
      <c r="K5" s="216"/>
      <c r="L5" s="217"/>
      <c r="M5" s="216"/>
      <c r="N5" s="217"/>
      <c r="O5" s="216"/>
      <c r="P5" s="218"/>
      <c r="Q5" s="219"/>
      <c r="T5" s="229" t="s">
        <v>35</v>
      </c>
      <c r="U5" s="229" t="s">
        <v>36</v>
      </c>
      <c r="V5" s="230">
        <v>57</v>
      </c>
      <c r="W5" s="231">
        <v>20</v>
      </c>
      <c r="X5" s="232"/>
      <c r="Y5" s="232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4:43" ht="12" customHeight="1" x14ac:dyDescent="0.25">
      <c r="D6" s="109">
        <v>44200</v>
      </c>
      <c r="E6" s="110">
        <v>232</v>
      </c>
      <c r="F6" s="110"/>
      <c r="G6" s="110"/>
      <c r="H6" s="111"/>
      <c r="I6" s="112"/>
      <c r="J6" s="113">
        <v>-34</v>
      </c>
      <c r="K6" s="110"/>
      <c r="L6" s="110">
        <v>-30</v>
      </c>
      <c r="M6" s="110" t="s">
        <v>16</v>
      </c>
      <c r="N6" s="110">
        <v>64</v>
      </c>
      <c r="O6" s="110"/>
      <c r="P6" s="92"/>
      <c r="Q6" s="114"/>
      <c r="T6" s="233"/>
      <c r="U6" s="233" t="s">
        <v>37</v>
      </c>
      <c r="V6" s="234">
        <v>101</v>
      </c>
      <c r="W6" s="235"/>
      <c r="X6" s="235"/>
      <c r="Y6" s="235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4:43" ht="12" customHeight="1" x14ac:dyDescent="0.25">
      <c r="D7" s="115"/>
      <c r="E7" s="116"/>
      <c r="F7" s="116"/>
      <c r="G7" s="116"/>
      <c r="H7" s="117"/>
      <c r="I7" s="118"/>
      <c r="J7" s="119"/>
      <c r="K7" s="116"/>
      <c r="L7" s="116"/>
      <c r="M7" s="116"/>
      <c r="N7" s="116"/>
      <c r="O7" s="116"/>
      <c r="P7" s="92"/>
      <c r="Q7" s="114"/>
      <c r="T7" s="233"/>
      <c r="U7" s="233" t="s">
        <v>38</v>
      </c>
      <c r="V7" s="235"/>
      <c r="W7" s="235"/>
      <c r="X7" s="235"/>
      <c r="Y7" s="236">
        <v>18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4:43" ht="12" customHeight="1" x14ac:dyDescent="0.25">
      <c r="D8" s="120">
        <v>44207</v>
      </c>
      <c r="E8" s="121">
        <v>-48</v>
      </c>
      <c r="F8" s="121"/>
      <c r="G8" s="121"/>
      <c r="H8" s="122"/>
      <c r="I8" s="123"/>
      <c r="J8" s="124">
        <v>80</v>
      </c>
      <c r="K8" s="121"/>
      <c r="L8" s="121">
        <v>44</v>
      </c>
      <c r="M8" s="121"/>
      <c r="N8" s="121">
        <v>35</v>
      </c>
      <c r="O8" s="121" t="s">
        <v>16</v>
      </c>
      <c r="P8" s="125"/>
      <c r="Q8" s="126"/>
      <c r="T8" s="233"/>
      <c r="U8" s="233" t="s">
        <v>39</v>
      </c>
      <c r="V8" s="235"/>
      <c r="W8" s="235"/>
      <c r="X8" s="236">
        <v>17</v>
      </c>
      <c r="Y8" s="235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4:43" ht="12" customHeight="1" x14ac:dyDescent="0.25">
      <c r="D9" s="115"/>
      <c r="E9" s="116"/>
      <c r="F9" s="116"/>
      <c r="G9" s="116"/>
      <c r="H9" s="117"/>
      <c r="I9" s="127"/>
      <c r="J9" s="119"/>
      <c r="K9" s="116"/>
      <c r="L9" s="116"/>
      <c r="M9" s="116"/>
      <c r="N9" s="116">
        <v>108</v>
      </c>
      <c r="O9" s="116"/>
      <c r="P9" s="92"/>
      <c r="Q9" s="114"/>
      <c r="T9" s="233" t="s">
        <v>40</v>
      </c>
      <c r="U9" s="233" t="s">
        <v>36</v>
      </c>
      <c r="V9" s="235"/>
      <c r="W9" s="234">
        <v>59</v>
      </c>
      <c r="X9" s="235"/>
      <c r="Y9" s="235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4:43" ht="12" customHeight="1" x14ac:dyDescent="0.25">
      <c r="D10" s="128"/>
      <c r="E10" s="116"/>
      <c r="F10" s="116"/>
      <c r="G10" s="116"/>
      <c r="H10" s="117"/>
      <c r="I10" s="127"/>
      <c r="J10" s="119"/>
      <c r="K10" s="116"/>
      <c r="L10" s="116"/>
      <c r="M10" s="116"/>
      <c r="N10" s="116"/>
      <c r="O10" s="116"/>
      <c r="P10" s="92"/>
      <c r="Q10" s="114"/>
      <c r="T10" s="233"/>
      <c r="U10" s="233" t="s">
        <v>37</v>
      </c>
      <c r="V10" s="235"/>
      <c r="W10" s="235"/>
      <c r="X10" s="235"/>
      <c r="Y10" s="235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4:43" ht="12" customHeight="1" x14ac:dyDescent="0.25">
      <c r="D11" s="129"/>
      <c r="E11" s="130"/>
      <c r="F11" s="130"/>
      <c r="G11" s="130"/>
      <c r="H11" s="131"/>
      <c r="I11" s="132"/>
      <c r="J11" s="133"/>
      <c r="K11" s="130"/>
      <c r="L11" s="130"/>
      <c r="M11" s="130"/>
      <c r="N11" s="130"/>
      <c r="O11" s="130"/>
      <c r="P11" s="100"/>
      <c r="Q11" s="134"/>
      <c r="T11" s="233"/>
      <c r="U11" s="233" t="s">
        <v>38</v>
      </c>
      <c r="V11" s="235"/>
      <c r="W11" s="235"/>
      <c r="X11" s="235"/>
      <c r="Y11" s="234">
        <v>87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4:43" ht="12" customHeight="1" x14ac:dyDescent="0.25">
      <c r="D12" s="120">
        <v>44214</v>
      </c>
      <c r="E12" s="121">
        <v>20</v>
      </c>
      <c r="F12" s="121" t="s">
        <v>17</v>
      </c>
      <c r="G12" s="121"/>
      <c r="H12" s="122"/>
      <c r="I12" s="123"/>
      <c r="J12" s="124">
        <v>93</v>
      </c>
      <c r="K12" s="121"/>
      <c r="L12" s="121">
        <v>46</v>
      </c>
      <c r="M12" s="121"/>
      <c r="N12" s="121">
        <v>86</v>
      </c>
      <c r="O12" s="121"/>
      <c r="P12" s="125"/>
      <c r="Q12" s="126"/>
      <c r="T12" s="233"/>
      <c r="U12" s="233" t="s">
        <v>39</v>
      </c>
      <c r="V12" s="235"/>
      <c r="W12" s="235"/>
      <c r="X12" s="234">
        <v>60</v>
      </c>
      <c r="Y12" s="23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4:43" ht="12" customHeight="1" x14ac:dyDescent="0.25">
      <c r="D13" s="115"/>
      <c r="E13" s="116"/>
      <c r="F13" s="116"/>
      <c r="G13" s="116"/>
      <c r="H13" s="117"/>
      <c r="I13" s="127"/>
      <c r="J13" s="119"/>
      <c r="K13" s="116"/>
      <c r="L13" s="116">
        <v>100</v>
      </c>
      <c r="M13" s="116"/>
      <c r="N13" s="116"/>
      <c r="O13" s="116"/>
      <c r="P13" s="92"/>
      <c r="Q13" s="114"/>
      <c r="T13" s="233" t="s">
        <v>41</v>
      </c>
      <c r="U13" s="233" t="s">
        <v>36</v>
      </c>
      <c r="V13" s="234">
        <v>130</v>
      </c>
      <c r="W13" s="235"/>
      <c r="X13" s="234">
        <v>96</v>
      </c>
      <c r="Y13" s="23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4:43" ht="12" customHeight="1" x14ac:dyDescent="0.25">
      <c r="D14" s="135"/>
      <c r="E14" s="130"/>
      <c r="F14" s="130"/>
      <c r="G14" s="130"/>
      <c r="H14" s="131"/>
      <c r="I14" s="132"/>
      <c r="J14" s="133"/>
      <c r="K14" s="130"/>
      <c r="L14" s="130"/>
      <c r="M14" s="130"/>
      <c r="N14" s="130"/>
      <c r="O14" s="130"/>
      <c r="P14" s="100"/>
      <c r="Q14" s="134"/>
      <c r="T14" s="233"/>
      <c r="U14" s="233" t="s">
        <v>37</v>
      </c>
      <c r="V14" s="234">
        <v>80</v>
      </c>
      <c r="W14" s="234">
        <v>66</v>
      </c>
      <c r="X14" s="235"/>
      <c r="Y14" s="23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4:43" ht="12" customHeight="1" x14ac:dyDescent="0.25">
      <c r="D15" s="109">
        <v>44221</v>
      </c>
      <c r="E15" s="136">
        <v>-39</v>
      </c>
      <c r="F15" s="136"/>
      <c r="G15" s="136"/>
      <c r="H15" s="137"/>
      <c r="I15" s="127"/>
      <c r="J15" s="138">
        <v>100</v>
      </c>
      <c r="K15" s="136"/>
      <c r="L15" s="136"/>
      <c r="M15" s="139"/>
      <c r="N15" s="136">
        <v>0</v>
      </c>
      <c r="O15" s="136" t="s">
        <v>18</v>
      </c>
      <c r="P15" s="105"/>
      <c r="Q15" s="140"/>
      <c r="T15" s="233"/>
      <c r="U15" s="233" t="s">
        <v>38</v>
      </c>
      <c r="V15" s="235"/>
      <c r="W15" s="235"/>
      <c r="X15" s="235"/>
      <c r="Y15" s="23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4:43" ht="12" customHeight="1" x14ac:dyDescent="0.25">
      <c r="D16" s="115"/>
      <c r="E16" s="116">
        <v>104</v>
      </c>
      <c r="F16" s="116"/>
      <c r="G16" s="116"/>
      <c r="H16" s="117"/>
      <c r="I16" s="127"/>
      <c r="J16" s="119"/>
      <c r="K16" s="116"/>
      <c r="L16" s="116"/>
      <c r="M16" s="116"/>
      <c r="N16" s="116">
        <v>74</v>
      </c>
      <c r="O16" s="116"/>
      <c r="P16" s="92"/>
      <c r="Q16" s="114"/>
      <c r="T16" s="233"/>
      <c r="U16" s="233" t="s">
        <v>39</v>
      </c>
      <c r="V16" s="235"/>
      <c r="W16" s="234">
        <v>52</v>
      </c>
      <c r="X16" s="235"/>
      <c r="Y16" s="236">
        <v>14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4:43" ht="12" customHeight="1" x14ac:dyDescent="0.25">
      <c r="D17" s="115"/>
      <c r="E17" s="116"/>
      <c r="F17" s="116"/>
      <c r="G17" s="116"/>
      <c r="H17" s="117"/>
      <c r="I17" s="127"/>
      <c r="J17" s="119"/>
      <c r="K17" s="116"/>
      <c r="L17" s="116"/>
      <c r="M17" s="116"/>
      <c r="N17" s="116"/>
      <c r="O17" s="116"/>
      <c r="P17" s="92"/>
      <c r="Q17" s="114"/>
      <c r="T17" s="233" t="s">
        <v>42</v>
      </c>
      <c r="U17" s="233" t="s">
        <v>36</v>
      </c>
      <c r="V17" s="235"/>
      <c r="W17" s="234">
        <v>36</v>
      </c>
      <c r="X17" s="236">
        <v>12</v>
      </c>
      <c r="Y17" s="234">
        <v>68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4:43" ht="12" customHeight="1" x14ac:dyDescent="0.25">
      <c r="D18" s="135"/>
      <c r="E18" s="130"/>
      <c r="F18" s="130"/>
      <c r="G18" s="130"/>
      <c r="H18" s="141"/>
      <c r="I18" s="127"/>
      <c r="J18" s="133"/>
      <c r="K18" s="142"/>
      <c r="L18" s="130"/>
      <c r="M18" s="142"/>
      <c r="N18" s="130"/>
      <c r="O18" s="142"/>
      <c r="P18" s="92"/>
      <c r="Q18" s="114"/>
      <c r="T18" s="233"/>
      <c r="U18" s="233" t="s">
        <v>37</v>
      </c>
      <c r="V18" s="235"/>
      <c r="W18" s="234">
        <v>100</v>
      </c>
      <c r="X18" s="235"/>
      <c r="Y18" s="23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4:43" ht="12" customHeight="1" thickBot="1" x14ac:dyDescent="0.3">
      <c r="D19" s="27" t="s">
        <v>19</v>
      </c>
      <c r="E19" s="28">
        <f>SUM(E6:E18)</f>
        <v>269</v>
      </c>
      <c r="F19" s="28"/>
      <c r="G19" s="28">
        <f>SUM(G6:G18)</f>
        <v>0</v>
      </c>
      <c r="H19" s="28"/>
      <c r="I19" s="29"/>
      <c r="J19" s="28">
        <f>SUM(J6:J18)</f>
        <v>239</v>
      </c>
      <c r="K19" s="30"/>
      <c r="L19" s="28">
        <f>SUM(L6:L18)</f>
        <v>160</v>
      </c>
      <c r="M19" s="31"/>
      <c r="N19" s="28">
        <f>SUM(N6:N18)</f>
        <v>367</v>
      </c>
      <c r="O19" s="30"/>
      <c r="P19" s="32">
        <f>SUM(E19:O19)</f>
        <v>1035</v>
      </c>
      <c r="Q19" s="33">
        <f>P19</f>
        <v>1035</v>
      </c>
      <c r="T19" s="237"/>
      <c r="U19" s="233" t="s">
        <v>38</v>
      </c>
      <c r="V19" s="235"/>
      <c r="W19" s="235"/>
      <c r="X19" s="236">
        <v>18</v>
      </c>
      <c r="Y19" s="234">
        <v>50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4:43" ht="12" customHeight="1" x14ac:dyDescent="0.25">
      <c r="T20" s="233"/>
      <c r="U20" s="233" t="s">
        <v>39</v>
      </c>
      <c r="V20" s="234">
        <v>95</v>
      </c>
      <c r="W20" s="235"/>
      <c r="X20" s="235"/>
      <c r="Y20" s="23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4:43" ht="12" customHeight="1" x14ac:dyDescent="0.25">
      <c r="D21" s="203" t="s">
        <v>10</v>
      </c>
      <c r="E21" s="204" t="s">
        <v>20</v>
      </c>
      <c r="F21" s="204"/>
      <c r="G21" s="204"/>
      <c r="H21" s="205"/>
      <c r="I21" s="206"/>
      <c r="J21" s="207" t="s">
        <v>13</v>
      </c>
      <c r="K21" s="204"/>
      <c r="L21" s="208" t="s">
        <v>14</v>
      </c>
      <c r="M21" s="204"/>
      <c r="N21" s="208" t="s">
        <v>11</v>
      </c>
      <c r="O21" s="204"/>
      <c r="P21" s="209"/>
      <c r="Q21" s="210"/>
      <c r="T21" s="237" t="s">
        <v>43</v>
      </c>
      <c r="U21" s="233" t="s">
        <v>36</v>
      </c>
      <c r="V21" s="234">
        <v>58</v>
      </c>
      <c r="W21" s="234">
        <v>45</v>
      </c>
      <c r="X21" s="235"/>
      <c r="Y21" s="23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4:43" ht="12" customHeight="1" x14ac:dyDescent="0.25">
      <c r="D22" s="81">
        <v>44228</v>
      </c>
      <c r="E22" s="40">
        <v>68</v>
      </c>
      <c r="F22" s="41"/>
      <c r="G22" s="41"/>
      <c r="H22" s="41"/>
      <c r="I22" s="42"/>
      <c r="J22" s="40">
        <v>-25</v>
      </c>
      <c r="K22" s="41"/>
      <c r="L22" s="41">
        <v>38</v>
      </c>
      <c r="M22" s="41"/>
      <c r="N22" s="41">
        <v>96</v>
      </c>
      <c r="O22" s="41"/>
      <c r="P22" s="43"/>
      <c r="Q22" s="44"/>
      <c r="T22" s="238" t="s">
        <v>44</v>
      </c>
      <c r="U22" s="238" t="s">
        <v>37</v>
      </c>
      <c r="V22" s="235"/>
      <c r="W22" s="236">
        <v>19</v>
      </c>
      <c r="X22" s="236">
        <v>10</v>
      </c>
      <c r="Y22" s="23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4:43" ht="12" customHeight="1" x14ac:dyDescent="0.25">
      <c r="D23" s="87"/>
      <c r="E23" s="88"/>
      <c r="F23" s="89"/>
      <c r="G23" s="90"/>
      <c r="H23" s="90"/>
      <c r="I23" s="91"/>
      <c r="J23" s="88">
        <v>60</v>
      </c>
      <c r="K23" s="89"/>
      <c r="L23" s="90">
        <v>0</v>
      </c>
      <c r="M23" s="90" t="s">
        <v>21</v>
      </c>
      <c r="N23" s="90"/>
      <c r="O23" s="90"/>
      <c r="P23" s="92"/>
      <c r="Q23" s="93"/>
      <c r="T23" s="233"/>
      <c r="U23" s="233" t="s">
        <v>38</v>
      </c>
      <c r="V23" s="234">
        <v>46</v>
      </c>
      <c r="W23" s="235"/>
      <c r="X23" s="235"/>
      <c r="Y23" s="23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4:43" ht="12" customHeight="1" x14ac:dyDescent="0.25">
      <c r="D24" s="87"/>
      <c r="E24" s="88"/>
      <c r="F24" s="94"/>
      <c r="G24" s="90"/>
      <c r="H24" s="90"/>
      <c r="I24" s="91"/>
      <c r="J24" s="88">
        <v>20</v>
      </c>
      <c r="K24" s="94" t="s">
        <v>16</v>
      </c>
      <c r="L24" s="90"/>
      <c r="M24" s="90"/>
      <c r="N24" s="90"/>
      <c r="O24" s="90"/>
      <c r="P24" s="92"/>
      <c r="Q24" s="93"/>
      <c r="T24" s="233"/>
      <c r="U24" s="233" t="s">
        <v>39</v>
      </c>
      <c r="V24" s="235"/>
      <c r="W24" s="235"/>
      <c r="X24" s="236">
        <v>14</v>
      </c>
      <c r="Y24" s="23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4:43" ht="12" customHeight="1" x14ac:dyDescent="0.25">
      <c r="D25" s="81">
        <v>44235</v>
      </c>
      <c r="E25" s="102">
        <v>28</v>
      </c>
      <c r="F25" s="103" t="s">
        <v>17</v>
      </c>
      <c r="G25" s="104"/>
      <c r="H25" s="104"/>
      <c r="I25" s="105"/>
      <c r="J25" s="102">
        <v>42</v>
      </c>
      <c r="K25" s="103"/>
      <c r="L25" s="104"/>
      <c r="M25" s="104"/>
      <c r="N25" s="104"/>
      <c r="O25" s="104"/>
      <c r="P25" s="105"/>
      <c r="Q25" s="106"/>
      <c r="T25" s="233" t="s">
        <v>45</v>
      </c>
      <c r="U25" s="233" t="s">
        <v>36</v>
      </c>
      <c r="V25" s="234">
        <v>35</v>
      </c>
      <c r="W25" s="235"/>
      <c r="X25" s="236">
        <v>19</v>
      </c>
      <c r="Y25" s="23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4:43" ht="12" customHeight="1" x14ac:dyDescent="0.25">
      <c r="D26" s="87"/>
      <c r="E26" s="88"/>
      <c r="F26" s="94"/>
      <c r="G26" s="90"/>
      <c r="H26" s="90"/>
      <c r="I26" s="92"/>
      <c r="J26" s="88">
        <v>25</v>
      </c>
      <c r="K26" s="94" t="s">
        <v>16</v>
      </c>
      <c r="L26" s="90"/>
      <c r="M26" s="90"/>
      <c r="N26" s="90"/>
      <c r="O26" s="90"/>
      <c r="P26" s="92"/>
      <c r="Q26" s="93"/>
      <c r="T26" s="233"/>
      <c r="U26" s="233" t="s">
        <v>37</v>
      </c>
      <c r="V26" s="235"/>
      <c r="W26" s="235"/>
      <c r="X26" s="234">
        <v>40</v>
      </c>
      <c r="Y26" s="23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4:43" ht="12" customHeight="1" x14ac:dyDescent="0.25">
      <c r="D27" s="82"/>
      <c r="E27" s="88"/>
      <c r="F27" s="90"/>
      <c r="G27" s="90"/>
      <c r="H27" s="90"/>
      <c r="I27" s="92"/>
      <c r="J27" s="88"/>
      <c r="K27" s="90"/>
      <c r="L27" s="90"/>
      <c r="M27" s="90"/>
      <c r="N27" s="90"/>
      <c r="O27" s="90"/>
      <c r="P27" s="92"/>
      <c r="Q27" s="93"/>
      <c r="T27" s="233"/>
      <c r="U27" s="233" t="s">
        <v>38</v>
      </c>
      <c r="V27" s="235"/>
      <c r="W27" s="234">
        <v>92</v>
      </c>
      <c r="X27" s="235"/>
      <c r="Y27" s="234">
        <v>71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4:43" ht="12" customHeight="1" x14ac:dyDescent="0.25">
      <c r="D28" s="107"/>
      <c r="E28" s="96"/>
      <c r="F28" s="98"/>
      <c r="G28" s="98"/>
      <c r="H28" s="98"/>
      <c r="I28" s="100"/>
      <c r="J28" s="96"/>
      <c r="K28" s="98"/>
      <c r="L28" s="98"/>
      <c r="M28" s="98"/>
      <c r="N28" s="98"/>
      <c r="O28" s="98"/>
      <c r="P28" s="100"/>
      <c r="Q28" s="101"/>
      <c r="T28" s="233"/>
      <c r="U28" s="233" t="s">
        <v>39</v>
      </c>
      <c r="V28" s="235"/>
      <c r="W28" s="235"/>
      <c r="X28" s="235"/>
      <c r="Y28" s="23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4:43" ht="12" customHeight="1" x14ac:dyDescent="0.25">
      <c r="D29" s="81">
        <v>44242</v>
      </c>
      <c r="E29" s="102">
        <v>59</v>
      </c>
      <c r="F29" s="104"/>
      <c r="G29" s="104"/>
      <c r="H29" s="104"/>
      <c r="I29" s="105"/>
      <c r="J29" s="102">
        <v>64</v>
      </c>
      <c r="K29" s="104"/>
      <c r="L29" s="104">
        <v>48</v>
      </c>
      <c r="M29" s="104"/>
      <c r="N29" s="104">
        <v>98</v>
      </c>
      <c r="O29" s="104"/>
      <c r="P29" s="105"/>
      <c r="Q29" s="106"/>
      <c r="T29" s="239" t="s">
        <v>46</v>
      </c>
      <c r="U29" s="233" t="s">
        <v>36</v>
      </c>
      <c r="V29" s="234">
        <v>45</v>
      </c>
      <c r="W29" s="235"/>
      <c r="X29" s="235"/>
      <c r="Y29" s="235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4:43" ht="12" customHeight="1" x14ac:dyDescent="0.25">
      <c r="D30" s="87"/>
      <c r="E30" s="102"/>
      <c r="F30" s="104"/>
      <c r="G30" s="104"/>
      <c r="H30" s="104"/>
      <c r="I30" s="92"/>
      <c r="J30" s="102"/>
      <c r="K30" s="104"/>
      <c r="L30" s="104">
        <v>42</v>
      </c>
      <c r="M30" s="104"/>
      <c r="N30" s="104"/>
      <c r="O30" s="104"/>
      <c r="P30" s="92"/>
      <c r="Q30" s="93"/>
      <c r="T30" s="239"/>
      <c r="U30" s="233" t="s">
        <v>37</v>
      </c>
      <c r="V30" s="234">
        <v>34</v>
      </c>
      <c r="W30" s="235"/>
      <c r="X30" s="235"/>
      <c r="Y30" s="23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4:43" ht="12" customHeight="1" x14ac:dyDescent="0.25">
      <c r="D31" s="87"/>
      <c r="E31" s="102"/>
      <c r="F31" s="104"/>
      <c r="G31" s="104"/>
      <c r="H31" s="104"/>
      <c r="I31" s="92"/>
      <c r="J31" s="102"/>
      <c r="K31" s="104"/>
      <c r="L31" s="104"/>
      <c r="M31" s="104"/>
      <c r="N31" s="104"/>
      <c r="O31" s="104"/>
      <c r="P31" s="92"/>
      <c r="Q31" s="93"/>
      <c r="T31" s="239"/>
      <c r="U31" s="233" t="s">
        <v>38</v>
      </c>
      <c r="V31" s="234">
        <v>60</v>
      </c>
      <c r="W31" s="235"/>
      <c r="X31" s="235"/>
      <c r="Y31" s="23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4:43" ht="12" customHeight="1" x14ac:dyDescent="0.25">
      <c r="D32" s="87"/>
      <c r="E32" s="88"/>
      <c r="F32" s="94"/>
      <c r="G32" s="90"/>
      <c r="H32" s="90"/>
      <c r="I32" s="92"/>
      <c r="J32" s="88"/>
      <c r="K32" s="94"/>
      <c r="L32" s="90"/>
      <c r="M32" s="90"/>
      <c r="N32" s="90"/>
      <c r="O32" s="90"/>
      <c r="P32" s="92"/>
      <c r="Q32" s="93"/>
      <c r="T32" s="239"/>
      <c r="U32" s="233" t="s">
        <v>39</v>
      </c>
      <c r="V32" s="235"/>
      <c r="W32" s="235"/>
      <c r="X32" s="234">
        <v>68</v>
      </c>
      <c r="Y32" s="235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4:43" ht="12" customHeight="1" x14ac:dyDescent="0.25">
      <c r="D33" s="108"/>
      <c r="E33" s="96"/>
      <c r="F33" s="98"/>
      <c r="G33" s="98"/>
      <c r="H33" s="98"/>
      <c r="I33" s="100"/>
      <c r="J33" s="96"/>
      <c r="K33" s="98"/>
      <c r="L33" s="98"/>
      <c r="M33" s="98"/>
      <c r="N33" s="98"/>
      <c r="O33" s="98"/>
      <c r="P33" s="100"/>
      <c r="Q33" s="101"/>
      <c r="T33" s="239" t="s">
        <v>47</v>
      </c>
      <c r="U33" s="233" t="s">
        <v>36</v>
      </c>
      <c r="V33" s="234">
        <v>52</v>
      </c>
      <c r="W33" s="234">
        <v>68</v>
      </c>
      <c r="X33" s="235"/>
      <c r="Y33" s="235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4:43" ht="12" customHeight="1" x14ac:dyDescent="0.25">
      <c r="D34" s="81">
        <v>44249</v>
      </c>
      <c r="E34" s="102">
        <v>135</v>
      </c>
      <c r="F34" s="104"/>
      <c r="G34" s="104"/>
      <c r="H34" s="104"/>
      <c r="I34" s="105"/>
      <c r="J34" s="102">
        <v>38</v>
      </c>
      <c r="K34" s="104" t="s">
        <v>16</v>
      </c>
      <c r="L34" s="104">
        <v>56</v>
      </c>
      <c r="M34" s="104"/>
      <c r="N34" s="104">
        <v>5</v>
      </c>
      <c r="O34" s="104" t="s">
        <v>17</v>
      </c>
      <c r="P34" s="105"/>
      <c r="Q34" s="106"/>
      <c r="T34" s="239"/>
      <c r="U34" s="233" t="s">
        <v>37</v>
      </c>
      <c r="V34" s="235"/>
      <c r="W34" s="234">
        <v>45</v>
      </c>
      <c r="X34" s="235"/>
      <c r="Y34" s="235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4:43" ht="12" customHeight="1" x14ac:dyDescent="0.25">
      <c r="D35" s="87"/>
      <c r="E35" s="88"/>
      <c r="F35" s="89"/>
      <c r="G35" s="90"/>
      <c r="H35" s="90"/>
      <c r="I35" s="92"/>
      <c r="J35" s="88">
        <v>0</v>
      </c>
      <c r="K35" s="89" t="s">
        <v>17</v>
      </c>
      <c r="L35" s="90">
        <v>20</v>
      </c>
      <c r="M35" s="90" t="s">
        <v>16</v>
      </c>
      <c r="N35" s="90">
        <v>130</v>
      </c>
      <c r="O35" s="90"/>
      <c r="P35" s="92"/>
      <c r="Q35" s="93"/>
      <c r="T35" s="239"/>
      <c r="U35" s="233" t="s">
        <v>38</v>
      </c>
      <c r="V35" s="236">
        <v>17</v>
      </c>
      <c r="W35" s="235"/>
      <c r="X35" s="234">
        <v>98</v>
      </c>
      <c r="Y35" s="23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4:43" ht="12" customHeight="1" x14ac:dyDescent="0.25">
      <c r="D36" s="87"/>
      <c r="E36" s="88"/>
      <c r="F36" s="94"/>
      <c r="G36" s="90"/>
      <c r="H36" s="90"/>
      <c r="I36" s="92"/>
      <c r="J36" s="88"/>
      <c r="K36" s="94"/>
      <c r="L36" s="90"/>
      <c r="M36" s="90"/>
      <c r="N36" s="90"/>
      <c r="O36" s="90"/>
      <c r="P36" s="92"/>
      <c r="Q36" s="93"/>
      <c r="T36" s="239"/>
      <c r="U36" s="233" t="s">
        <v>39</v>
      </c>
      <c r="V36" s="240">
        <v>12</v>
      </c>
      <c r="W36" s="235"/>
      <c r="X36" s="235"/>
      <c r="Y36" s="23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4:43" ht="12" customHeight="1" x14ac:dyDescent="0.25">
      <c r="D37" s="87"/>
      <c r="E37" s="88"/>
      <c r="F37" s="94"/>
      <c r="G37" s="90"/>
      <c r="H37" s="90"/>
      <c r="I37" s="92"/>
      <c r="J37" s="88"/>
      <c r="K37" s="94"/>
      <c r="L37" s="90"/>
      <c r="M37" s="90"/>
      <c r="N37" s="90"/>
      <c r="O37" s="90"/>
      <c r="P37" s="92"/>
      <c r="Q37" s="93"/>
      <c r="T37" s="239" t="s">
        <v>48</v>
      </c>
      <c r="U37" s="233" t="s">
        <v>36</v>
      </c>
      <c r="V37" s="235"/>
      <c r="W37" s="236">
        <v>16</v>
      </c>
      <c r="X37" s="235"/>
      <c r="Y37" s="23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4:43" ht="12" customHeight="1" x14ac:dyDescent="0.25">
      <c r="D38" s="108"/>
      <c r="E38" s="96"/>
      <c r="F38" s="98"/>
      <c r="G38" s="98"/>
      <c r="H38" s="98"/>
      <c r="I38" s="100"/>
      <c r="J38" s="96"/>
      <c r="K38" s="98"/>
      <c r="L38" s="98"/>
      <c r="M38" s="98"/>
      <c r="N38" s="98"/>
      <c r="O38" s="98"/>
      <c r="P38" s="100"/>
      <c r="Q38" s="101"/>
      <c r="T38" s="239"/>
      <c r="U38" s="233" t="s">
        <v>37</v>
      </c>
      <c r="V38" s="235"/>
      <c r="W38" s="235"/>
      <c r="X38" s="235"/>
      <c r="Y38" s="234">
        <v>64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4:43" ht="12" customHeight="1" x14ac:dyDescent="0.25">
      <c r="D39" s="45" t="s">
        <v>19</v>
      </c>
      <c r="E39" s="46">
        <f>SUM(E22:E38)</f>
        <v>290</v>
      </c>
      <c r="F39" s="46"/>
      <c r="G39" s="46">
        <f>SUM(G22:G38)</f>
        <v>0</v>
      </c>
      <c r="H39" s="46"/>
      <c r="I39" s="47"/>
      <c r="J39" s="46">
        <f>SUM(J22:J38)</f>
        <v>224</v>
      </c>
      <c r="K39" s="46"/>
      <c r="L39" s="46">
        <f>SUM(L22:L38)</f>
        <v>204</v>
      </c>
      <c r="M39" s="46"/>
      <c r="N39" s="46">
        <f>SUM(N22:N38)</f>
        <v>329</v>
      </c>
      <c r="O39" s="46"/>
      <c r="P39" s="48">
        <f>SUM(E39:O39)</f>
        <v>1047</v>
      </c>
      <c r="Q39" s="48">
        <f>Q19+P39</f>
        <v>2082</v>
      </c>
      <c r="T39" s="239"/>
      <c r="U39" s="233" t="s">
        <v>38</v>
      </c>
      <c r="V39" s="240">
        <v>10</v>
      </c>
      <c r="W39" s="235"/>
      <c r="X39" s="235"/>
      <c r="Y39" s="23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4:43" ht="12" customHeight="1" x14ac:dyDescent="0.25">
      <c r="T40" s="239"/>
      <c r="U40" s="233" t="s">
        <v>39</v>
      </c>
      <c r="V40" s="234">
        <v>68</v>
      </c>
      <c r="W40" s="235"/>
      <c r="X40" s="235"/>
      <c r="Y40" s="23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4:43" ht="12" customHeight="1" x14ac:dyDescent="0.25">
      <c r="D41" s="203" t="s">
        <v>10</v>
      </c>
      <c r="E41" s="204" t="s">
        <v>20</v>
      </c>
      <c r="F41" s="204"/>
      <c r="G41" s="204"/>
      <c r="H41" s="205"/>
      <c r="I41" s="206"/>
      <c r="J41" s="207" t="s">
        <v>13</v>
      </c>
      <c r="K41" s="204"/>
      <c r="L41" s="208" t="s">
        <v>14</v>
      </c>
      <c r="M41" s="204"/>
      <c r="N41" s="208" t="s">
        <v>11</v>
      </c>
      <c r="O41" s="204"/>
      <c r="P41" s="209"/>
      <c r="Q41" s="210"/>
      <c r="T41" s="239"/>
      <c r="U41" s="239"/>
      <c r="V41" s="234">
        <v>47</v>
      </c>
      <c r="W41" s="234">
        <v>92</v>
      </c>
      <c r="X41" s="235"/>
      <c r="Y41" s="23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4:43" ht="12" customHeight="1" x14ac:dyDescent="0.25">
      <c r="D42" s="81">
        <v>44256</v>
      </c>
      <c r="E42" s="82">
        <v>0</v>
      </c>
      <c r="F42" s="83" t="s">
        <v>18</v>
      </c>
      <c r="G42" s="83"/>
      <c r="H42" s="83"/>
      <c r="I42" s="84"/>
      <c r="J42" s="82">
        <v>0</v>
      </c>
      <c r="K42" s="83"/>
      <c r="L42" s="83">
        <v>56</v>
      </c>
      <c r="M42" s="83"/>
      <c r="N42" s="83">
        <v>150</v>
      </c>
      <c r="O42" s="83"/>
      <c r="P42" s="85"/>
      <c r="Q42" s="86"/>
      <c r="R42" s="1"/>
      <c r="T42" s="239" t="s">
        <v>49</v>
      </c>
      <c r="U42" s="233" t="s">
        <v>36</v>
      </c>
      <c r="V42" s="241">
        <v>-112</v>
      </c>
      <c r="W42" s="235"/>
      <c r="X42" s="235"/>
      <c r="Y42" s="23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4:43" ht="12" customHeight="1" x14ac:dyDescent="0.25">
      <c r="D43" s="87"/>
      <c r="E43" s="88">
        <v>76</v>
      </c>
      <c r="F43" s="89"/>
      <c r="G43" s="90"/>
      <c r="H43" s="90"/>
      <c r="I43" s="91"/>
      <c r="J43" s="88"/>
      <c r="K43" s="89"/>
      <c r="L43" s="90"/>
      <c r="M43" s="90"/>
      <c r="N43" s="90">
        <v>75</v>
      </c>
      <c r="O43" s="90"/>
      <c r="P43" s="92"/>
      <c r="Q43" s="93"/>
      <c r="R43" s="1"/>
      <c r="T43" s="239"/>
      <c r="U43" s="233" t="s">
        <v>37</v>
      </c>
      <c r="V43" s="236">
        <v>15</v>
      </c>
      <c r="W43" s="234">
        <v>68</v>
      </c>
      <c r="X43" s="234">
        <v>51</v>
      </c>
      <c r="Y43" s="23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4:43" ht="12" customHeight="1" x14ac:dyDescent="0.25">
      <c r="D44" s="87"/>
      <c r="E44" s="88"/>
      <c r="F44" s="94"/>
      <c r="G44" s="90"/>
      <c r="H44" s="90"/>
      <c r="I44" s="91"/>
      <c r="J44" s="88"/>
      <c r="K44" s="94"/>
      <c r="L44" s="90"/>
      <c r="M44" s="90"/>
      <c r="N44" s="90">
        <v>70</v>
      </c>
      <c r="O44" s="90"/>
      <c r="P44" s="92"/>
      <c r="Q44" s="93"/>
      <c r="R44" s="1"/>
      <c r="T44" s="239"/>
      <c r="U44" s="233" t="s">
        <v>38</v>
      </c>
      <c r="V44" s="235"/>
      <c r="W44" s="235"/>
      <c r="X44" s="234">
        <v>69</v>
      </c>
      <c r="Y44" s="23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4:43" ht="12" customHeight="1" x14ac:dyDescent="0.25">
      <c r="D45" s="87"/>
      <c r="E45" s="88"/>
      <c r="F45" s="94"/>
      <c r="G45" s="90"/>
      <c r="H45" s="90"/>
      <c r="I45" s="91"/>
      <c r="J45" s="88"/>
      <c r="K45" s="94"/>
      <c r="L45" s="90"/>
      <c r="M45" s="90"/>
      <c r="N45" s="90"/>
      <c r="O45" s="90"/>
      <c r="P45" s="92"/>
      <c r="Q45" s="93"/>
      <c r="R45" s="1"/>
      <c r="T45" s="239"/>
      <c r="U45" s="233" t="s">
        <v>39</v>
      </c>
      <c r="V45" s="236">
        <v>12</v>
      </c>
      <c r="W45" s="234">
        <v>79</v>
      </c>
      <c r="X45" s="235"/>
      <c r="Y45" s="23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4:43" ht="12" customHeight="1" x14ac:dyDescent="0.25">
      <c r="D46" s="95"/>
      <c r="E46" s="96"/>
      <c r="F46" s="97"/>
      <c r="G46" s="98"/>
      <c r="H46" s="98"/>
      <c r="I46" s="99"/>
      <c r="J46" s="96"/>
      <c r="K46" s="97"/>
      <c r="L46" s="98"/>
      <c r="M46" s="98"/>
      <c r="N46" s="98"/>
      <c r="O46" s="98"/>
      <c r="P46" s="100"/>
      <c r="Q46" s="101"/>
      <c r="T46" s="239" t="s">
        <v>50</v>
      </c>
      <c r="U46" s="233" t="s">
        <v>36</v>
      </c>
      <c r="V46" s="235"/>
      <c r="W46" s="234">
        <v>87</v>
      </c>
      <c r="X46" s="235"/>
      <c r="Y46" s="23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4:43" ht="12" customHeight="1" x14ac:dyDescent="0.25">
      <c r="D47" s="81">
        <v>44263</v>
      </c>
      <c r="E47" s="102"/>
      <c r="F47" s="103"/>
      <c r="G47" s="104"/>
      <c r="H47" s="104"/>
      <c r="I47" s="105"/>
      <c r="J47" s="102">
        <v>-49</v>
      </c>
      <c r="K47" s="103"/>
      <c r="L47" s="104">
        <v>-20</v>
      </c>
      <c r="M47" s="104"/>
      <c r="N47" s="104">
        <v>70</v>
      </c>
      <c r="O47" s="104"/>
      <c r="P47" s="105"/>
      <c r="Q47" s="106"/>
      <c r="T47" s="239"/>
      <c r="U47" s="233" t="s">
        <v>37</v>
      </c>
      <c r="V47" s="235"/>
      <c r="W47" s="234">
        <v>75</v>
      </c>
      <c r="X47" s="235"/>
      <c r="Y47" s="23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4:43" ht="12" customHeight="1" x14ac:dyDescent="0.25">
      <c r="D48" s="87"/>
      <c r="E48" s="88"/>
      <c r="F48" s="94"/>
      <c r="G48" s="90"/>
      <c r="H48" s="90"/>
      <c r="I48" s="92"/>
      <c r="J48" s="88">
        <v>44</v>
      </c>
      <c r="K48" s="94"/>
      <c r="L48" s="90"/>
      <c r="M48" s="90"/>
      <c r="N48" s="90">
        <v>-15</v>
      </c>
      <c r="O48" s="90"/>
      <c r="P48" s="92"/>
      <c r="Q48" s="93"/>
      <c r="T48" s="239"/>
      <c r="U48" s="233" t="s">
        <v>38</v>
      </c>
      <c r="V48" s="235"/>
      <c r="W48" s="234">
        <v>80</v>
      </c>
      <c r="X48" s="241">
        <v>-114</v>
      </c>
      <c r="Y48" s="23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4:43" ht="12" customHeight="1" x14ac:dyDescent="0.25">
      <c r="D49" s="82"/>
      <c r="E49" s="88"/>
      <c r="F49" s="90"/>
      <c r="G49" s="90"/>
      <c r="H49" s="90"/>
      <c r="I49" s="92"/>
      <c r="J49" s="88"/>
      <c r="K49" s="90"/>
      <c r="L49" s="90"/>
      <c r="M49" s="90"/>
      <c r="N49" s="90"/>
      <c r="O49" s="90"/>
      <c r="P49" s="92"/>
      <c r="Q49" s="93"/>
      <c r="T49" s="239"/>
      <c r="U49" s="233" t="s">
        <v>39</v>
      </c>
      <c r="V49" s="235"/>
      <c r="W49" s="235"/>
      <c r="X49" s="235"/>
      <c r="Y49" s="23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4:43" ht="12" customHeight="1" x14ac:dyDescent="0.25">
      <c r="D50" s="107"/>
      <c r="E50" s="96"/>
      <c r="F50" s="98"/>
      <c r="G50" s="98"/>
      <c r="H50" s="98"/>
      <c r="I50" s="100"/>
      <c r="J50" s="96"/>
      <c r="K50" s="98"/>
      <c r="L50" s="98"/>
      <c r="M50" s="98"/>
      <c r="N50" s="98"/>
      <c r="O50" s="98"/>
      <c r="P50" s="100"/>
      <c r="Q50" s="101"/>
      <c r="T50" s="239" t="s">
        <v>51</v>
      </c>
      <c r="U50" s="233" t="s">
        <v>36</v>
      </c>
      <c r="V50" s="235"/>
      <c r="W50" s="235"/>
      <c r="X50" s="242">
        <v>20</v>
      </c>
      <c r="Y50" s="23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4:43" ht="12" customHeight="1" x14ac:dyDescent="0.25">
      <c r="D51" s="81">
        <v>44270</v>
      </c>
      <c r="E51" s="102">
        <v>-31</v>
      </c>
      <c r="F51" s="104"/>
      <c r="G51" s="104"/>
      <c r="H51" s="104"/>
      <c r="I51" s="105"/>
      <c r="J51" s="102">
        <v>38</v>
      </c>
      <c r="K51" s="104"/>
      <c r="L51" s="104">
        <v>42</v>
      </c>
      <c r="M51" s="104"/>
      <c r="N51" s="104">
        <v>62</v>
      </c>
      <c r="O51" s="104"/>
      <c r="P51" s="105"/>
      <c r="Q51" s="106"/>
      <c r="T51" s="239"/>
      <c r="U51" s="233" t="s">
        <v>37</v>
      </c>
      <c r="V51" s="242">
        <v>20</v>
      </c>
      <c r="W51" s="235"/>
      <c r="X51" s="235"/>
      <c r="Y51" s="23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4:43" ht="12" customHeight="1" x14ac:dyDescent="0.25">
      <c r="D52" s="87"/>
      <c r="E52" s="102">
        <v>104</v>
      </c>
      <c r="F52" s="104"/>
      <c r="G52" s="104"/>
      <c r="H52" s="104"/>
      <c r="I52" s="92"/>
      <c r="J52" s="102"/>
      <c r="K52" s="104"/>
      <c r="L52" s="104"/>
      <c r="M52" s="104"/>
      <c r="N52" s="104">
        <v>92</v>
      </c>
      <c r="O52" s="104"/>
      <c r="P52" s="92"/>
      <c r="Q52" s="9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4:43" ht="12" customHeight="1" x14ac:dyDescent="0.25">
      <c r="D53" s="87"/>
      <c r="E53" s="102"/>
      <c r="F53" s="104"/>
      <c r="G53" s="104"/>
      <c r="H53" s="104"/>
      <c r="I53" s="92"/>
      <c r="J53" s="102"/>
      <c r="K53" s="104"/>
      <c r="L53" s="104"/>
      <c r="M53" s="104"/>
      <c r="N53" s="104"/>
      <c r="O53" s="104"/>
      <c r="P53" s="92"/>
      <c r="Q53" s="93"/>
      <c r="T53" s="72"/>
      <c r="U53" s="72"/>
      <c r="V53" s="72">
        <f>SUM(V5:V52)</f>
        <v>882</v>
      </c>
      <c r="W53" s="72">
        <f>SUM(W5:W52)</f>
        <v>1099</v>
      </c>
      <c r="X53" s="72">
        <f>SUM(X5:X52)</f>
        <v>478</v>
      </c>
      <c r="Y53" s="72">
        <f>SUM(Y5:Y52)</f>
        <v>372</v>
      </c>
      <c r="Z53" s="72">
        <f>SUM(V53:Y53)</f>
        <v>2831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4:43" ht="12" customHeight="1" x14ac:dyDescent="0.25">
      <c r="D54" s="87"/>
      <c r="E54" s="88"/>
      <c r="F54" s="94"/>
      <c r="G54" s="90"/>
      <c r="H54" s="90"/>
      <c r="I54" s="92"/>
      <c r="J54" s="88"/>
      <c r="K54" s="94"/>
      <c r="L54" s="90"/>
      <c r="M54" s="90"/>
      <c r="N54" s="90"/>
      <c r="O54" s="90"/>
      <c r="P54" s="92"/>
      <c r="Q54" s="9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4:43" ht="12" customHeight="1" x14ac:dyDescent="0.25">
      <c r="D55" s="108"/>
      <c r="E55" s="96"/>
      <c r="F55" s="98"/>
      <c r="G55" s="98"/>
      <c r="H55" s="98"/>
      <c r="I55" s="100"/>
      <c r="J55" s="96"/>
      <c r="K55" s="98"/>
      <c r="L55" s="98"/>
      <c r="M55" s="98"/>
      <c r="N55" s="98"/>
      <c r="O55" s="98"/>
      <c r="P55" s="100"/>
      <c r="Q55" s="101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4:43" ht="12" customHeight="1" x14ac:dyDescent="0.25">
      <c r="D56" s="81">
        <v>44277</v>
      </c>
      <c r="E56" s="102"/>
      <c r="F56" s="104"/>
      <c r="G56" s="104"/>
      <c r="H56" s="104"/>
      <c r="I56" s="105"/>
      <c r="J56" s="102">
        <v>-29</v>
      </c>
      <c r="K56" s="104"/>
      <c r="L56" s="104">
        <v>-10</v>
      </c>
      <c r="M56" s="104"/>
      <c r="N56" s="104">
        <v>46</v>
      </c>
      <c r="O56" s="104"/>
      <c r="P56" s="105"/>
      <c r="Q56" s="106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4:43" ht="12" customHeight="1" x14ac:dyDescent="0.25">
      <c r="D57" s="87"/>
      <c r="E57" s="88"/>
      <c r="F57" s="89"/>
      <c r="G57" s="90"/>
      <c r="H57" s="90"/>
      <c r="I57" s="92"/>
      <c r="J57" s="88">
        <v>27</v>
      </c>
      <c r="K57" s="89"/>
      <c r="L57" s="90"/>
      <c r="M57" s="90"/>
      <c r="N57" s="90"/>
      <c r="O57" s="90"/>
      <c r="P57" s="92"/>
      <c r="Q57" s="9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4:43" ht="12" customHeight="1" x14ac:dyDescent="0.25">
      <c r="D58" s="87"/>
      <c r="E58" s="88"/>
      <c r="F58" s="94"/>
      <c r="G58" s="90"/>
      <c r="H58" s="90"/>
      <c r="I58" s="92"/>
      <c r="J58" s="88">
        <v>108</v>
      </c>
      <c r="K58" s="94"/>
      <c r="L58" s="90"/>
      <c r="M58" s="90"/>
      <c r="N58" s="90"/>
      <c r="O58" s="90"/>
      <c r="P58" s="92"/>
      <c r="Q58" s="9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4:43" ht="12" customHeight="1" x14ac:dyDescent="0.25">
      <c r="D59" s="45" t="s">
        <v>19</v>
      </c>
      <c r="E59" s="46">
        <f>SUM(E42:E58)</f>
        <v>149</v>
      </c>
      <c r="F59" s="46"/>
      <c r="G59" s="46">
        <f>SUM(G42:G58)</f>
        <v>0</v>
      </c>
      <c r="H59" s="46"/>
      <c r="I59" s="47"/>
      <c r="J59" s="46">
        <f>SUM(J42:J58)</f>
        <v>139</v>
      </c>
      <c r="K59" s="46"/>
      <c r="L59" s="46">
        <f>SUM(L42:L58)</f>
        <v>68</v>
      </c>
      <c r="M59" s="46"/>
      <c r="N59" s="46">
        <f>SUM(N42:N58)</f>
        <v>550</v>
      </c>
      <c r="O59" s="46"/>
      <c r="P59" s="48">
        <f>SUM(E59:O59)</f>
        <v>906</v>
      </c>
      <c r="Q59" s="48">
        <f>Q39+Q19+P59</f>
        <v>4023</v>
      </c>
      <c r="R59" s="1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4:43" ht="12" customHeight="1" x14ac:dyDescent="0.25">
      <c r="R60" s="1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4:43" ht="12" customHeight="1" x14ac:dyDescent="0.25">
      <c r="D61" s="34" t="s">
        <v>10</v>
      </c>
      <c r="E61" s="35" t="s">
        <v>20</v>
      </c>
      <c r="F61" s="35"/>
      <c r="G61" s="35"/>
      <c r="H61" s="49"/>
      <c r="I61" s="50"/>
      <c r="J61" s="51" t="s">
        <v>13</v>
      </c>
      <c r="K61" s="35"/>
      <c r="L61" s="38" t="s">
        <v>14</v>
      </c>
      <c r="M61" s="35"/>
      <c r="N61" s="38" t="s">
        <v>11</v>
      </c>
      <c r="O61" s="35"/>
      <c r="P61" s="39"/>
      <c r="Q61" s="39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4:43" ht="12" customHeight="1" x14ac:dyDescent="0.25">
      <c r="D62" s="81">
        <v>44284</v>
      </c>
      <c r="E62" s="102">
        <v>-40</v>
      </c>
      <c r="F62" s="104"/>
      <c r="G62" s="104"/>
      <c r="H62" s="104"/>
      <c r="I62" s="84"/>
      <c r="J62" s="102">
        <v>80</v>
      </c>
      <c r="K62" s="104"/>
      <c r="L62" s="104">
        <v>44</v>
      </c>
      <c r="M62" s="104"/>
      <c r="N62" s="104">
        <v>59</v>
      </c>
      <c r="O62" s="104"/>
      <c r="P62" s="85"/>
      <c r="Q62" s="105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4:43" ht="12" customHeight="1" x14ac:dyDescent="0.25">
      <c r="D63" s="87"/>
      <c r="E63" s="88">
        <v>98</v>
      </c>
      <c r="F63" s="89"/>
      <c r="G63" s="90"/>
      <c r="H63" s="90"/>
      <c r="I63" s="91"/>
      <c r="J63" s="88">
        <v>27</v>
      </c>
      <c r="K63" s="89"/>
      <c r="L63" s="90">
        <v>40</v>
      </c>
      <c r="M63" s="90"/>
      <c r="N63" s="90"/>
      <c r="O63" s="90"/>
      <c r="P63" s="92"/>
      <c r="Q63" s="92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4:43" ht="12" customHeight="1" x14ac:dyDescent="0.25">
      <c r="D64" s="87"/>
      <c r="E64" s="88"/>
      <c r="F64" s="94"/>
      <c r="G64" s="90"/>
      <c r="H64" s="90"/>
      <c r="I64" s="91"/>
      <c r="J64" s="88"/>
      <c r="K64" s="94"/>
      <c r="L64" s="90"/>
      <c r="M64" s="90"/>
      <c r="N64" s="90"/>
      <c r="O64" s="90"/>
      <c r="P64" s="92"/>
      <c r="Q64" s="92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4:43" ht="12" customHeight="1" x14ac:dyDescent="0.25">
      <c r="D65" s="87"/>
      <c r="E65" s="88"/>
      <c r="F65" s="94"/>
      <c r="G65" s="90"/>
      <c r="H65" s="90"/>
      <c r="I65" s="91"/>
      <c r="J65" s="88"/>
      <c r="K65" s="94"/>
      <c r="L65" s="90"/>
      <c r="M65" s="90"/>
      <c r="N65" s="90"/>
      <c r="O65" s="90"/>
      <c r="P65" s="92"/>
      <c r="Q65" s="92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4:43" ht="12" customHeight="1" x14ac:dyDescent="0.25">
      <c r="D66" s="108"/>
      <c r="E66" s="96"/>
      <c r="F66" s="97"/>
      <c r="G66" s="98"/>
      <c r="H66" s="98"/>
      <c r="I66" s="99"/>
      <c r="J66" s="96"/>
      <c r="K66" s="97"/>
      <c r="L66" s="98"/>
      <c r="M66" s="98"/>
      <c r="N66" s="98"/>
      <c r="O66" s="98"/>
      <c r="P66" s="100"/>
      <c r="Q66" s="100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4:43" ht="12" customHeight="1" x14ac:dyDescent="0.25">
      <c r="D67" s="81">
        <v>44291</v>
      </c>
      <c r="E67" s="102">
        <v>96</v>
      </c>
      <c r="F67" s="103"/>
      <c r="G67" s="104"/>
      <c r="H67" s="104"/>
      <c r="I67" s="105"/>
      <c r="J67" s="102">
        <v>40</v>
      </c>
      <c r="K67" s="103"/>
      <c r="L67" s="104">
        <v>0</v>
      </c>
      <c r="M67" s="104"/>
      <c r="N67" s="104">
        <v>65</v>
      </c>
      <c r="O67" s="104"/>
      <c r="P67" s="85"/>
      <c r="Q67" s="105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4:43" ht="12" customHeight="1" x14ac:dyDescent="0.25">
      <c r="D68" s="87"/>
      <c r="E68" s="88"/>
      <c r="F68" s="94"/>
      <c r="G68" s="90"/>
      <c r="H68" s="90"/>
      <c r="I68" s="92"/>
      <c r="J68" s="88">
        <v>58</v>
      </c>
      <c r="K68" s="94"/>
      <c r="L68" s="90">
        <v>0</v>
      </c>
      <c r="M68" s="90"/>
      <c r="N68" s="90"/>
      <c r="O68" s="90"/>
      <c r="P68" s="92"/>
      <c r="Q68" s="92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4:43" ht="12" customHeight="1" x14ac:dyDescent="0.25">
      <c r="D69" s="87"/>
      <c r="E69" s="88"/>
      <c r="F69" s="90"/>
      <c r="G69" s="90"/>
      <c r="H69" s="90"/>
      <c r="I69" s="92"/>
      <c r="J69" s="88">
        <v>30</v>
      </c>
      <c r="K69" s="90"/>
      <c r="L69" s="90">
        <v>20</v>
      </c>
      <c r="M69" s="90"/>
      <c r="N69" s="90"/>
      <c r="O69" s="90"/>
      <c r="P69" s="92"/>
      <c r="Q69" s="92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4:43" ht="12" customHeight="1" x14ac:dyDescent="0.25">
      <c r="D70" s="108"/>
      <c r="E70" s="96"/>
      <c r="F70" s="98"/>
      <c r="G70" s="98"/>
      <c r="H70" s="98"/>
      <c r="I70" s="100"/>
      <c r="J70" s="96"/>
      <c r="K70" s="98"/>
      <c r="L70" s="98"/>
      <c r="M70" s="98"/>
      <c r="N70" s="98"/>
      <c r="O70" s="98"/>
      <c r="P70" s="100"/>
      <c r="Q70" s="100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4:43" ht="12" customHeight="1" x14ac:dyDescent="0.25">
      <c r="D71" s="81">
        <v>44298</v>
      </c>
      <c r="E71" s="102">
        <v>260</v>
      </c>
      <c r="F71" s="104"/>
      <c r="G71" s="104"/>
      <c r="H71" s="104"/>
      <c r="I71" s="105"/>
      <c r="J71" s="102">
        <v>5</v>
      </c>
      <c r="K71" s="104"/>
      <c r="L71" s="104">
        <v>41</v>
      </c>
      <c r="M71" s="104"/>
      <c r="N71" s="104">
        <v>76</v>
      </c>
      <c r="O71" s="104"/>
      <c r="P71" s="85"/>
      <c r="Q71" s="105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4:43" ht="12" customHeight="1" x14ac:dyDescent="0.25">
      <c r="D72" s="87"/>
      <c r="E72" s="102"/>
      <c r="F72" s="104"/>
      <c r="G72" s="104"/>
      <c r="H72" s="104"/>
      <c r="I72" s="92"/>
      <c r="J72" s="102">
        <v>38</v>
      </c>
      <c r="K72" s="104"/>
      <c r="L72" s="104">
        <v>-20</v>
      </c>
      <c r="M72" s="104"/>
      <c r="N72" s="104">
        <v>-5</v>
      </c>
      <c r="O72" s="104"/>
      <c r="P72" s="92"/>
      <c r="Q72" s="92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4:43" ht="12" customHeight="1" x14ac:dyDescent="0.25">
      <c r="D73" s="87"/>
      <c r="E73" s="102"/>
      <c r="F73" s="104"/>
      <c r="G73" s="104"/>
      <c r="H73" s="104"/>
      <c r="I73" s="92"/>
      <c r="J73" s="102">
        <v>51</v>
      </c>
      <c r="K73" s="104"/>
      <c r="L73" s="104"/>
      <c r="M73" s="104"/>
      <c r="N73" s="104"/>
      <c r="O73" s="104"/>
      <c r="P73" s="92"/>
      <c r="Q73" s="92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4:43" ht="12" customHeight="1" x14ac:dyDescent="0.25">
      <c r="D74" s="108"/>
      <c r="E74" s="96"/>
      <c r="F74" s="97"/>
      <c r="G74" s="98"/>
      <c r="H74" s="98"/>
      <c r="I74" s="100"/>
      <c r="J74" s="96"/>
      <c r="K74" s="97"/>
      <c r="L74" s="98"/>
      <c r="M74" s="98"/>
      <c r="N74" s="98"/>
      <c r="O74" s="98"/>
      <c r="P74" s="100"/>
      <c r="Q74" s="100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4:43" ht="12" customHeight="1" x14ac:dyDescent="0.25">
      <c r="D75" s="81">
        <v>44305</v>
      </c>
      <c r="E75" s="143">
        <v>26</v>
      </c>
      <c r="F75" s="144" t="s">
        <v>23</v>
      </c>
      <c r="G75" s="144"/>
      <c r="H75" s="144"/>
      <c r="I75" s="145"/>
      <c r="J75" s="143">
        <v>102</v>
      </c>
      <c r="K75" s="144"/>
      <c r="L75" s="144">
        <v>54</v>
      </c>
      <c r="M75" s="144"/>
      <c r="N75" s="144">
        <v>75</v>
      </c>
      <c r="O75" s="144"/>
      <c r="P75" s="85"/>
      <c r="Q75" s="105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4:43" ht="12" customHeight="1" x14ac:dyDescent="0.25">
      <c r="D76" s="87"/>
      <c r="E76" s="102"/>
      <c r="F76" s="104"/>
      <c r="G76" s="104"/>
      <c r="H76" s="104"/>
      <c r="I76" s="105"/>
      <c r="J76" s="102"/>
      <c r="K76" s="104"/>
      <c r="L76" s="104"/>
      <c r="M76" s="104"/>
      <c r="N76" s="104"/>
      <c r="O76" s="104"/>
      <c r="P76" s="92"/>
      <c r="Q76" s="92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4:43" ht="12" customHeight="1" x14ac:dyDescent="0.25">
      <c r="D77" s="108"/>
      <c r="E77" s="96"/>
      <c r="F77" s="146"/>
      <c r="G77" s="98"/>
      <c r="H77" s="98"/>
      <c r="I77" s="100"/>
      <c r="J77" s="96"/>
      <c r="K77" s="146"/>
      <c r="L77" s="98"/>
      <c r="M77" s="98"/>
      <c r="N77" s="98"/>
      <c r="O77" s="98"/>
      <c r="P77" s="100"/>
      <c r="Q77" s="100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4:43" ht="12" customHeight="1" x14ac:dyDescent="0.25">
      <c r="D78" s="81">
        <v>44312</v>
      </c>
      <c r="E78" s="147" t="s">
        <v>24</v>
      </c>
      <c r="F78" s="103"/>
      <c r="G78" s="148"/>
      <c r="H78" s="148"/>
      <c r="I78" s="105"/>
      <c r="J78" s="147"/>
      <c r="K78" s="103"/>
      <c r="L78" s="148"/>
      <c r="M78" s="148"/>
      <c r="N78" s="148">
        <v>-25</v>
      </c>
      <c r="O78" s="148"/>
      <c r="P78" s="105"/>
      <c r="Q78" s="105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4:43" x14ac:dyDescent="0.25">
      <c r="D79" s="87"/>
      <c r="E79" s="88"/>
      <c r="F79" s="89"/>
      <c r="G79" s="90"/>
      <c r="H79" s="90"/>
      <c r="I79" s="92"/>
      <c r="J79" s="88"/>
      <c r="K79" s="89"/>
      <c r="L79" s="90"/>
      <c r="M79" s="90"/>
      <c r="N79" s="90">
        <v>82</v>
      </c>
      <c r="O79" s="90"/>
      <c r="P79" s="92"/>
      <c r="Q79" s="92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4:43" ht="12" customHeight="1" x14ac:dyDescent="0.25">
      <c r="D80" s="87"/>
      <c r="E80" s="88"/>
      <c r="F80" s="89"/>
      <c r="G80" s="90"/>
      <c r="H80" s="90"/>
      <c r="I80" s="92"/>
      <c r="J80" s="88"/>
      <c r="K80" s="89"/>
      <c r="L80" s="90"/>
      <c r="M80" s="90"/>
      <c r="N80" s="90"/>
      <c r="O80" s="90"/>
      <c r="P80" s="92"/>
      <c r="Q80" s="92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4:43" ht="12" customHeight="1" x14ac:dyDescent="0.25">
      <c r="D81" s="45" t="s">
        <v>19</v>
      </c>
      <c r="E81" s="52">
        <f>SUM(E62:E80)</f>
        <v>440</v>
      </c>
      <c r="F81" s="52"/>
      <c r="G81" s="52">
        <f>SUM(G62:G80)</f>
        <v>0</v>
      </c>
      <c r="H81" s="53"/>
      <c r="I81" s="54"/>
      <c r="J81" s="52">
        <f>SUM(J62:J80)</f>
        <v>431</v>
      </c>
      <c r="K81" s="52"/>
      <c r="L81" s="52">
        <f>SUM(L62:L80)</f>
        <v>179</v>
      </c>
      <c r="M81" s="52"/>
      <c r="N81" s="52">
        <f>SUM(N62:N80)</f>
        <v>327</v>
      </c>
      <c r="O81" s="52"/>
      <c r="P81" s="48">
        <f>SUM(E81:O81)</f>
        <v>1377</v>
      </c>
      <c r="Q81" s="48">
        <f>Q59+P81</f>
        <v>5400</v>
      </c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4:43" ht="12" customHeight="1" x14ac:dyDescent="0.25"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4:43" ht="12" customHeight="1" x14ac:dyDescent="0.25">
      <c r="D83" s="55" t="s">
        <v>10</v>
      </c>
      <c r="E83" s="56" t="s">
        <v>20</v>
      </c>
      <c r="F83" s="56"/>
      <c r="G83" s="56"/>
      <c r="H83" s="57"/>
      <c r="I83" s="58"/>
      <c r="J83" s="59" t="s">
        <v>13</v>
      </c>
      <c r="K83" s="24"/>
      <c r="L83" s="59" t="s">
        <v>14</v>
      </c>
      <c r="M83" s="60"/>
      <c r="N83" s="59" t="s">
        <v>11</v>
      </c>
      <c r="O83" s="60"/>
      <c r="P83" s="39"/>
      <c r="Q83" s="61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4:43" ht="12" customHeight="1" x14ac:dyDescent="0.25">
      <c r="D84" s="81">
        <v>44319</v>
      </c>
      <c r="E84" s="102">
        <v>120</v>
      </c>
      <c r="F84" s="104"/>
      <c r="G84" s="104"/>
      <c r="H84" s="104"/>
      <c r="I84" s="84"/>
      <c r="J84" s="102">
        <v>50</v>
      </c>
      <c r="K84" s="104"/>
      <c r="L84" s="104">
        <v>40</v>
      </c>
      <c r="M84" s="104"/>
      <c r="N84" s="104"/>
      <c r="O84" s="104"/>
      <c r="P84" s="85"/>
      <c r="Q84" s="105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4:43" ht="12" customHeight="1" x14ac:dyDescent="0.25">
      <c r="D85" s="87"/>
      <c r="E85" s="88"/>
      <c r="F85" s="89"/>
      <c r="G85" s="90"/>
      <c r="H85" s="90"/>
      <c r="I85" s="91"/>
      <c r="J85" s="88"/>
      <c r="K85" s="89"/>
      <c r="L85" s="90">
        <v>13</v>
      </c>
      <c r="M85" s="90" t="s">
        <v>23</v>
      </c>
      <c r="N85" s="90"/>
      <c r="O85" s="90"/>
      <c r="P85" s="92"/>
      <c r="Q85" s="92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4:43" ht="12" customHeight="1" x14ac:dyDescent="0.25">
      <c r="D86" s="108"/>
      <c r="E86" s="96"/>
      <c r="F86" s="97"/>
      <c r="G86" s="98"/>
      <c r="H86" s="98"/>
      <c r="I86" s="99"/>
      <c r="J86" s="96"/>
      <c r="K86" s="97"/>
      <c r="L86" s="98"/>
      <c r="M86" s="98"/>
      <c r="N86" s="98"/>
      <c r="O86" s="98"/>
      <c r="P86" s="100"/>
      <c r="Q86" s="100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4:43" ht="12" customHeight="1" x14ac:dyDescent="0.25">
      <c r="D87" s="81">
        <v>44326</v>
      </c>
      <c r="E87" s="102">
        <v>109</v>
      </c>
      <c r="F87" s="103"/>
      <c r="G87" s="104"/>
      <c r="H87" s="104"/>
      <c r="I87" s="105"/>
      <c r="J87" s="102"/>
      <c r="K87" s="103"/>
      <c r="L87" s="104"/>
      <c r="M87" s="104"/>
      <c r="N87" s="104">
        <v>-41</v>
      </c>
      <c r="O87" s="104"/>
      <c r="P87" s="85"/>
      <c r="Q87" s="105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4:43" ht="12" customHeight="1" x14ac:dyDescent="0.25">
      <c r="D88" s="87"/>
      <c r="E88" s="88"/>
      <c r="F88" s="94"/>
      <c r="G88" s="90"/>
      <c r="H88" s="90"/>
      <c r="I88" s="92"/>
      <c r="J88" s="88"/>
      <c r="K88" s="94"/>
      <c r="L88" s="90"/>
      <c r="M88" s="90"/>
      <c r="N88" s="90"/>
      <c r="O88" s="90"/>
      <c r="P88" s="92"/>
      <c r="Q88" s="92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4:43" ht="12" customHeight="1" x14ac:dyDescent="0.25">
      <c r="D89" s="108"/>
      <c r="E89" s="96"/>
      <c r="F89" s="98"/>
      <c r="G89" s="98"/>
      <c r="H89" s="98"/>
      <c r="I89" s="100"/>
      <c r="J89" s="96"/>
      <c r="K89" s="98"/>
      <c r="L89" s="98"/>
      <c r="M89" s="98"/>
      <c r="N89" s="98"/>
      <c r="O89" s="98"/>
      <c r="P89" s="100"/>
      <c r="Q89" s="100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4:43" ht="12" customHeight="1" x14ac:dyDescent="0.25">
      <c r="D90" s="81">
        <v>44333</v>
      </c>
      <c r="E90" s="102"/>
      <c r="F90" s="104"/>
      <c r="G90" s="104"/>
      <c r="H90" s="104"/>
      <c r="I90" s="105"/>
      <c r="J90" s="102"/>
      <c r="K90" s="104"/>
      <c r="L90" s="104"/>
      <c r="M90" s="104"/>
      <c r="N90" s="104"/>
      <c r="O90" s="104"/>
      <c r="P90" s="85"/>
      <c r="Q90" s="105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4:43" ht="12" customHeight="1" x14ac:dyDescent="0.25">
      <c r="D91" s="87"/>
      <c r="E91" s="102"/>
      <c r="F91" s="104"/>
      <c r="G91" s="104"/>
      <c r="H91" s="104"/>
      <c r="I91" s="92"/>
      <c r="J91" s="102"/>
      <c r="K91" s="104"/>
      <c r="L91" s="104"/>
      <c r="M91" s="104"/>
      <c r="N91" s="104"/>
      <c r="O91" s="104"/>
      <c r="P91" s="92"/>
      <c r="Q91" s="92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4:43" ht="12" customHeight="1" x14ac:dyDescent="0.25">
      <c r="D92" s="108"/>
      <c r="E92" s="107"/>
      <c r="F92" s="149"/>
      <c r="G92" s="149"/>
      <c r="H92" s="149"/>
      <c r="I92" s="100"/>
      <c r="J92" s="107"/>
      <c r="K92" s="149"/>
      <c r="L92" s="149"/>
      <c r="M92" s="149"/>
      <c r="N92" s="149"/>
      <c r="O92" s="149"/>
      <c r="P92" s="100"/>
      <c r="Q92" s="100"/>
    </row>
    <row r="93" spans="4:43" ht="12" customHeight="1" x14ac:dyDescent="0.25">
      <c r="D93" s="81">
        <v>44340</v>
      </c>
      <c r="E93" s="102">
        <v>-36</v>
      </c>
      <c r="F93" s="104"/>
      <c r="G93" s="104"/>
      <c r="H93" s="104"/>
      <c r="I93" s="105"/>
      <c r="J93" s="102">
        <v>46</v>
      </c>
      <c r="K93" s="104"/>
      <c r="L93" s="104">
        <v>60</v>
      </c>
      <c r="M93" s="104"/>
      <c r="N93" s="104">
        <v>56</v>
      </c>
      <c r="O93" s="104"/>
      <c r="P93" s="85"/>
      <c r="Q93" s="105"/>
    </row>
    <row r="94" spans="4:43" ht="12" customHeight="1" x14ac:dyDescent="0.25">
      <c r="D94" s="87"/>
      <c r="E94" s="102">
        <v>90</v>
      </c>
      <c r="F94" s="104" t="s">
        <v>25</v>
      </c>
      <c r="G94" s="104"/>
      <c r="H94" s="104"/>
      <c r="I94" s="105"/>
      <c r="J94" s="102"/>
      <c r="K94" s="104"/>
      <c r="L94" s="104"/>
      <c r="M94" s="104"/>
      <c r="N94" s="104"/>
      <c r="O94" s="104"/>
      <c r="P94" s="92"/>
      <c r="Q94" s="92"/>
    </row>
    <row r="95" spans="4:43" ht="12" customHeight="1" x14ac:dyDescent="0.25">
      <c r="D95" s="108"/>
      <c r="E95" s="107"/>
      <c r="F95" s="149"/>
      <c r="G95" s="149"/>
      <c r="H95" s="149"/>
      <c r="I95" s="100"/>
      <c r="J95" s="107"/>
      <c r="K95" s="149"/>
      <c r="L95" s="149"/>
      <c r="M95" s="149"/>
      <c r="N95" s="149"/>
      <c r="O95" s="149"/>
      <c r="P95" s="100"/>
      <c r="Q95" s="100"/>
    </row>
    <row r="96" spans="4:43" x14ac:dyDescent="0.25">
      <c r="D96" s="45" t="s">
        <v>19</v>
      </c>
      <c r="E96" s="52">
        <f>SUM(E84:E95)</f>
        <v>283</v>
      </c>
      <c r="F96" s="52"/>
      <c r="G96" s="52">
        <f>SUM(G84:G95)</f>
        <v>0</v>
      </c>
      <c r="H96" s="53"/>
      <c r="I96" s="54"/>
      <c r="J96" s="52">
        <f>SUM(J84:J95)</f>
        <v>96</v>
      </c>
      <c r="K96" s="52"/>
      <c r="L96" s="52">
        <f>SUM(L84:L95)</f>
        <v>113</v>
      </c>
      <c r="M96" s="52"/>
      <c r="N96" s="52">
        <f>SUM(N84:N95)</f>
        <v>15</v>
      </c>
      <c r="O96" s="52"/>
      <c r="P96" s="48">
        <f>SUM(E96:O96)</f>
        <v>507</v>
      </c>
      <c r="Q96" s="48">
        <f>Q81+P96</f>
        <v>5907</v>
      </c>
    </row>
    <row r="97" spans="4:19" ht="12" customHeight="1" x14ac:dyDescent="0.25"/>
    <row r="98" spans="4:19" ht="12" customHeight="1" x14ac:dyDescent="0.25">
      <c r="N98" s="1"/>
      <c r="P98" s="1"/>
      <c r="Q98" s="1"/>
      <c r="R98" s="1"/>
      <c r="S98" s="1"/>
    </row>
    <row r="99" spans="4:19" ht="12" customHeight="1" x14ac:dyDescent="0.25"/>
    <row r="100" spans="4:19" ht="12" customHeight="1" x14ac:dyDescent="0.25">
      <c r="D100" s="55" t="s">
        <v>10</v>
      </c>
      <c r="E100" s="56" t="s">
        <v>20</v>
      </c>
      <c r="F100" s="56"/>
      <c r="G100" s="56"/>
      <c r="H100" s="57"/>
      <c r="I100" s="50"/>
      <c r="J100" s="59" t="s">
        <v>13</v>
      </c>
      <c r="K100" s="24"/>
      <c r="L100" s="59" t="s">
        <v>14</v>
      </c>
      <c r="M100" s="60"/>
      <c r="N100" s="59" t="s">
        <v>11</v>
      </c>
      <c r="O100" s="60"/>
      <c r="P100" s="39"/>
      <c r="Q100" s="62"/>
    </row>
    <row r="101" spans="4:19" ht="12" customHeight="1" x14ac:dyDescent="0.25">
      <c r="D101" s="81">
        <v>44347</v>
      </c>
      <c r="E101" s="102">
        <v>-16</v>
      </c>
      <c r="F101" s="104" t="s">
        <v>5</v>
      </c>
      <c r="G101" s="104"/>
      <c r="H101" s="104"/>
      <c r="I101" s="84"/>
      <c r="J101" s="102">
        <v>48</v>
      </c>
      <c r="K101" s="104" t="s">
        <v>5</v>
      </c>
      <c r="L101" s="104">
        <v>36</v>
      </c>
      <c r="M101" s="104"/>
      <c r="N101" s="104">
        <v>56</v>
      </c>
      <c r="O101" s="104"/>
      <c r="P101" s="85"/>
      <c r="Q101" s="150"/>
    </row>
    <row r="102" spans="4:19" ht="12" customHeight="1" x14ac:dyDescent="0.25">
      <c r="D102" s="87"/>
      <c r="E102" s="88">
        <v>70</v>
      </c>
      <c r="F102" s="89"/>
      <c r="G102" s="90"/>
      <c r="H102" s="90"/>
      <c r="I102" s="91"/>
      <c r="J102" s="88"/>
      <c r="K102" s="89"/>
      <c r="L102" s="90"/>
      <c r="M102" s="90"/>
      <c r="N102" s="90">
        <v>-5</v>
      </c>
      <c r="O102" s="90" t="s">
        <v>27</v>
      </c>
      <c r="P102" s="92"/>
      <c r="Q102" s="150"/>
    </row>
    <row r="103" spans="4:19" ht="12" customHeight="1" x14ac:dyDescent="0.25">
      <c r="D103" s="87"/>
      <c r="E103" s="88"/>
      <c r="F103" s="94"/>
      <c r="G103" s="90"/>
      <c r="H103" s="90"/>
      <c r="I103" s="91"/>
      <c r="J103" s="88"/>
      <c r="K103" s="94"/>
      <c r="L103" s="90"/>
      <c r="M103" s="90"/>
      <c r="N103" s="90">
        <v>82</v>
      </c>
      <c r="O103" s="90"/>
      <c r="P103" s="92"/>
      <c r="Q103" s="150"/>
    </row>
    <row r="104" spans="4:19" ht="12" customHeight="1" x14ac:dyDescent="0.25">
      <c r="D104" s="87">
        <v>44354</v>
      </c>
      <c r="E104" s="82">
        <v>-20</v>
      </c>
      <c r="F104" s="90" t="s">
        <v>5</v>
      </c>
      <c r="G104" s="83"/>
      <c r="H104" s="83"/>
      <c r="I104" s="151"/>
      <c r="J104" s="82">
        <v>48</v>
      </c>
      <c r="K104" s="90"/>
      <c r="L104" s="83">
        <v>-20</v>
      </c>
      <c r="M104" s="83"/>
      <c r="N104" s="83"/>
      <c r="O104" s="83"/>
      <c r="P104" s="152"/>
      <c r="Q104" s="150"/>
    </row>
    <row r="105" spans="4:19" ht="12" customHeight="1" x14ac:dyDescent="0.25">
      <c r="D105" s="87"/>
      <c r="E105" s="88">
        <v>-27</v>
      </c>
      <c r="F105" s="90"/>
      <c r="G105" s="90"/>
      <c r="H105" s="90"/>
      <c r="I105" s="91"/>
      <c r="J105" s="88"/>
      <c r="K105" s="90"/>
      <c r="L105" s="90"/>
      <c r="M105" s="90"/>
      <c r="N105" s="90"/>
      <c r="O105" s="90"/>
      <c r="P105" s="92"/>
      <c r="Q105" s="150"/>
    </row>
    <row r="106" spans="4:19" ht="12" customHeight="1" x14ac:dyDescent="0.25">
      <c r="D106" s="87"/>
      <c r="E106" s="88"/>
      <c r="F106" s="90"/>
      <c r="G106" s="90"/>
      <c r="H106" s="90"/>
      <c r="I106" s="91"/>
      <c r="J106" s="88"/>
      <c r="K106" s="90"/>
      <c r="L106" s="90"/>
      <c r="M106" s="90"/>
      <c r="N106" s="90"/>
      <c r="O106" s="90"/>
      <c r="P106" s="92"/>
      <c r="Q106" s="153"/>
    </row>
    <row r="107" spans="4:19" ht="12" customHeight="1" x14ac:dyDescent="0.25">
      <c r="D107" s="87">
        <v>44361</v>
      </c>
      <c r="E107" s="82"/>
      <c r="F107" s="83"/>
      <c r="G107" s="83"/>
      <c r="H107" s="83"/>
      <c r="I107" s="151"/>
      <c r="J107" s="82">
        <v>78</v>
      </c>
      <c r="K107" s="83"/>
      <c r="L107" s="83">
        <v>27</v>
      </c>
      <c r="M107" s="83"/>
      <c r="N107" s="83">
        <v>46</v>
      </c>
      <c r="O107" s="83" t="s">
        <v>27</v>
      </c>
      <c r="P107" s="152"/>
      <c r="Q107" s="153"/>
      <c r="R107" s="1"/>
      <c r="S107" s="1"/>
    </row>
    <row r="108" spans="4:19" ht="12" customHeight="1" x14ac:dyDescent="0.25">
      <c r="D108" s="87"/>
      <c r="E108" s="88"/>
      <c r="F108" s="89"/>
      <c r="G108" s="90"/>
      <c r="H108" s="90"/>
      <c r="I108" s="91"/>
      <c r="J108" s="88"/>
      <c r="K108" s="89"/>
      <c r="L108" s="90"/>
      <c r="M108" s="90"/>
      <c r="N108" s="90"/>
      <c r="O108" s="90"/>
      <c r="P108" s="92"/>
      <c r="Q108" s="153"/>
      <c r="R108" s="1"/>
      <c r="S108" s="1"/>
    </row>
    <row r="109" spans="4:19" ht="12" customHeight="1" x14ac:dyDescent="0.25">
      <c r="D109" s="87"/>
      <c r="E109" s="88"/>
      <c r="F109" s="94"/>
      <c r="G109" s="90"/>
      <c r="H109" s="90"/>
      <c r="I109" s="91"/>
      <c r="J109" s="88"/>
      <c r="K109" s="94"/>
      <c r="L109" s="90"/>
      <c r="M109" s="90"/>
      <c r="N109" s="90"/>
      <c r="O109" s="90"/>
      <c r="P109" s="92"/>
      <c r="Q109" s="153"/>
    </row>
    <row r="110" spans="4:19" ht="12" customHeight="1" x14ac:dyDescent="0.25">
      <c r="D110" s="87">
        <v>44368</v>
      </c>
      <c r="E110" s="82">
        <v>125</v>
      </c>
      <c r="F110" s="83"/>
      <c r="G110" s="83"/>
      <c r="H110" s="83"/>
      <c r="I110" s="151"/>
      <c r="J110" s="82">
        <v>140</v>
      </c>
      <c r="K110" s="83"/>
      <c r="L110" s="83">
        <v>56</v>
      </c>
      <c r="M110" s="83"/>
      <c r="N110" s="83">
        <v>57</v>
      </c>
      <c r="O110" s="83"/>
      <c r="P110" s="152"/>
      <c r="Q110" s="153"/>
    </row>
    <row r="111" spans="4:19" ht="12" customHeight="1" x14ac:dyDescent="0.25">
      <c r="D111" s="87"/>
      <c r="E111" s="88"/>
      <c r="F111" s="89"/>
      <c r="G111" s="90"/>
      <c r="H111" s="90"/>
      <c r="I111" s="91"/>
      <c r="J111" s="88"/>
      <c r="K111" s="89"/>
      <c r="L111" s="90"/>
      <c r="M111" s="90"/>
      <c r="N111" s="90"/>
      <c r="O111" s="90"/>
      <c r="P111" s="92"/>
      <c r="Q111" s="153"/>
    </row>
    <row r="112" spans="4:19" x14ac:dyDescent="0.25">
      <c r="D112" s="87"/>
      <c r="E112" s="88"/>
      <c r="F112" s="89"/>
      <c r="G112" s="90"/>
      <c r="H112" s="90"/>
      <c r="I112" s="91"/>
      <c r="J112" s="88"/>
      <c r="K112" s="89"/>
      <c r="L112" s="90"/>
      <c r="M112" s="90"/>
      <c r="N112" s="90"/>
      <c r="O112" s="90"/>
      <c r="P112" s="92"/>
      <c r="Q112" s="153"/>
    </row>
    <row r="113" spans="4:19" ht="12" customHeight="1" x14ac:dyDescent="0.25">
      <c r="D113" s="87"/>
      <c r="E113" s="88"/>
      <c r="F113" s="89"/>
      <c r="G113" s="90"/>
      <c r="H113" s="90"/>
      <c r="I113" s="91"/>
      <c r="J113" s="88"/>
      <c r="K113" s="89"/>
      <c r="L113" s="90"/>
      <c r="M113" s="90"/>
      <c r="N113" s="90"/>
      <c r="O113" s="90"/>
      <c r="P113" s="92"/>
      <c r="Q113" s="153"/>
    </row>
    <row r="114" spans="4:19" ht="12" customHeight="1" x14ac:dyDescent="0.25">
      <c r="D114" s="63" t="s">
        <v>19</v>
      </c>
      <c r="E114" s="64">
        <f>SUM(E101:E113)</f>
        <v>132</v>
      </c>
      <c r="F114" s="64"/>
      <c r="G114" s="64">
        <f>SUM(G101:G113)</f>
        <v>0</v>
      </c>
      <c r="H114" s="65"/>
      <c r="I114" s="66"/>
      <c r="J114" s="64">
        <f>SUM(J101:J113)</f>
        <v>314</v>
      </c>
      <c r="K114" s="64"/>
      <c r="L114" s="64">
        <f>SUM(L101:L113)</f>
        <v>99</v>
      </c>
      <c r="M114" s="64"/>
      <c r="N114" s="64">
        <f>SUM(N101:N113)</f>
        <v>236</v>
      </c>
      <c r="O114" s="64"/>
      <c r="P114" s="67">
        <f>SUM(E114:O114)</f>
        <v>781</v>
      </c>
      <c r="Q114" s="67">
        <f>Q96+P114</f>
        <v>6688</v>
      </c>
    </row>
    <row r="115" spans="4:19" ht="12" customHeight="1" x14ac:dyDescent="0.25"/>
    <row r="116" spans="4:19" ht="12" customHeight="1" x14ac:dyDescent="0.25">
      <c r="D116" s="68" t="s">
        <v>10</v>
      </c>
      <c r="E116" s="23" t="s">
        <v>20</v>
      </c>
      <c r="F116" s="24"/>
      <c r="G116" s="24"/>
      <c r="H116" s="24"/>
      <c r="I116" s="58"/>
      <c r="J116" s="69" t="s">
        <v>13</v>
      </c>
      <c r="K116" s="25"/>
      <c r="L116" s="26" t="s">
        <v>14</v>
      </c>
      <c r="M116" s="25"/>
      <c r="N116" s="26" t="s">
        <v>11</v>
      </c>
      <c r="O116" s="25"/>
      <c r="P116" s="39"/>
      <c r="Q116" s="39"/>
    </row>
    <row r="117" spans="4:19" ht="12" customHeight="1" x14ac:dyDescent="0.25">
      <c r="D117" s="81">
        <v>44375</v>
      </c>
      <c r="E117" s="147">
        <v>0</v>
      </c>
      <c r="F117" s="148" t="s">
        <v>25</v>
      </c>
      <c r="G117" s="148"/>
      <c r="H117" s="154"/>
      <c r="I117" s="155"/>
      <c r="J117" s="147">
        <v>25</v>
      </c>
      <c r="K117" s="148" t="s">
        <v>5</v>
      </c>
      <c r="L117" s="148"/>
      <c r="M117" s="154"/>
      <c r="N117" s="148">
        <v>60</v>
      </c>
      <c r="O117" s="148"/>
      <c r="P117" s="105"/>
      <c r="Q117" s="105"/>
    </row>
    <row r="118" spans="4:19" ht="12" customHeight="1" x14ac:dyDescent="0.25">
      <c r="D118" s="87"/>
      <c r="E118" s="88"/>
      <c r="F118" s="90"/>
      <c r="G118" s="90"/>
      <c r="H118" s="90"/>
      <c r="I118" s="156"/>
      <c r="J118" s="88"/>
      <c r="K118" s="90"/>
      <c r="L118" s="90"/>
      <c r="M118" s="90"/>
      <c r="N118" s="90"/>
      <c r="O118" s="90"/>
      <c r="P118" s="92"/>
      <c r="Q118" s="92"/>
    </row>
    <row r="119" spans="4:19" ht="12" customHeight="1" x14ac:dyDescent="0.25">
      <c r="D119" s="157"/>
      <c r="E119" s="158"/>
      <c r="F119" s="159"/>
      <c r="G119" s="159"/>
      <c r="H119" s="159"/>
      <c r="I119" s="160"/>
      <c r="J119" s="158"/>
      <c r="K119" s="159"/>
      <c r="L119" s="159"/>
      <c r="M119" s="159"/>
      <c r="N119" s="159"/>
      <c r="O119" s="159"/>
      <c r="P119" s="161"/>
      <c r="Q119" s="161"/>
      <c r="R119" s="1"/>
      <c r="S119" s="1"/>
    </row>
    <row r="120" spans="4:19" ht="12" customHeight="1" x14ac:dyDescent="0.25">
      <c r="D120" s="81">
        <v>44382</v>
      </c>
      <c r="E120" s="102">
        <v>-20</v>
      </c>
      <c r="F120" s="148" t="s">
        <v>26</v>
      </c>
      <c r="G120" s="170"/>
      <c r="H120" s="174"/>
      <c r="I120" s="105"/>
      <c r="J120" s="170">
        <v>52</v>
      </c>
      <c r="K120" s="104"/>
      <c r="L120" s="104">
        <v>27</v>
      </c>
      <c r="M120" s="104"/>
      <c r="N120" s="104">
        <v>84</v>
      </c>
      <c r="O120" s="104"/>
      <c r="P120" s="85"/>
      <c r="Q120" s="85"/>
      <c r="R120" s="1"/>
      <c r="S120" s="1"/>
    </row>
    <row r="121" spans="4:19" ht="12" customHeight="1" x14ac:dyDescent="0.25">
      <c r="D121" s="88"/>
      <c r="E121" s="88">
        <v>30</v>
      </c>
      <c r="F121" s="90" t="s">
        <v>5</v>
      </c>
      <c r="G121" s="117"/>
      <c r="H121" s="175"/>
      <c r="I121" s="92"/>
      <c r="J121" s="117">
        <v>-27</v>
      </c>
      <c r="K121" s="90"/>
      <c r="L121" s="90"/>
      <c r="M121" s="90"/>
      <c r="N121" s="90">
        <v>-28</v>
      </c>
      <c r="O121" s="90"/>
      <c r="P121" s="161"/>
      <c r="Q121" s="161"/>
    </row>
    <row r="122" spans="4:19" ht="12" customHeight="1" x14ac:dyDescent="0.25">
      <c r="D122" s="88"/>
      <c r="E122" s="88"/>
      <c r="F122" s="90"/>
      <c r="G122" s="117"/>
      <c r="H122" s="175"/>
      <c r="I122" s="92"/>
      <c r="J122" s="117"/>
      <c r="K122" s="90"/>
      <c r="L122" s="90"/>
      <c r="M122" s="90"/>
      <c r="N122" s="90"/>
      <c r="O122" s="90"/>
      <c r="P122" s="92"/>
      <c r="Q122" s="92"/>
      <c r="R122" s="1"/>
      <c r="S122" s="1"/>
    </row>
    <row r="123" spans="4:19" ht="12" customHeight="1" x14ac:dyDescent="0.25">
      <c r="D123" s="157"/>
      <c r="E123" s="158"/>
      <c r="F123" s="159"/>
      <c r="G123" s="159"/>
      <c r="H123" s="159"/>
      <c r="I123" s="105"/>
      <c r="J123" s="158"/>
      <c r="K123" s="159"/>
      <c r="L123" s="159"/>
      <c r="M123" s="159"/>
      <c r="N123" s="159"/>
      <c r="O123" s="159"/>
      <c r="P123" s="161"/>
      <c r="Q123" s="161"/>
      <c r="R123" s="1"/>
    </row>
    <row r="124" spans="4:19" ht="12" customHeight="1" x14ac:dyDescent="0.25">
      <c r="D124" s="87">
        <v>44389</v>
      </c>
      <c r="E124" s="88">
        <v>0</v>
      </c>
      <c r="F124" s="148" t="s">
        <v>25</v>
      </c>
      <c r="G124" s="148"/>
      <c r="H124" s="148"/>
      <c r="I124" s="105"/>
      <c r="J124" s="147">
        <v>46</v>
      </c>
      <c r="K124" s="148"/>
      <c r="L124" s="148">
        <v>66</v>
      </c>
      <c r="M124" s="148"/>
      <c r="N124" s="148">
        <v>56</v>
      </c>
      <c r="O124" s="148"/>
      <c r="P124" s="105"/>
      <c r="Q124" s="105"/>
      <c r="R124" s="1"/>
    </row>
    <row r="125" spans="4:19" ht="12" customHeight="1" x14ac:dyDescent="0.25">
      <c r="D125" s="87"/>
      <c r="E125" s="88"/>
      <c r="F125" s="90"/>
      <c r="G125" s="90"/>
      <c r="H125" s="90"/>
      <c r="I125" s="105"/>
      <c r="J125" s="88"/>
      <c r="K125" s="90"/>
      <c r="L125" s="90"/>
      <c r="M125" s="90"/>
      <c r="N125" s="90"/>
      <c r="O125" s="90"/>
      <c r="P125" s="92"/>
      <c r="Q125" s="92"/>
    </row>
    <row r="126" spans="4:19" ht="12" customHeight="1" x14ac:dyDescent="0.25">
      <c r="D126" s="164"/>
      <c r="E126" s="158"/>
      <c r="F126" s="159"/>
      <c r="G126" s="159"/>
      <c r="H126" s="159"/>
      <c r="I126" s="105"/>
      <c r="J126" s="158"/>
      <c r="K126" s="159"/>
      <c r="L126" s="159"/>
      <c r="M126" s="159"/>
      <c r="N126" s="159"/>
      <c r="O126" s="159"/>
      <c r="P126" s="161"/>
      <c r="Q126" s="161"/>
    </row>
    <row r="127" spans="4:19" ht="12" customHeight="1" x14ac:dyDescent="0.25">
      <c r="D127" s="81">
        <v>44396</v>
      </c>
      <c r="E127" s="102"/>
      <c r="F127" s="104"/>
      <c r="G127" s="104"/>
      <c r="H127" s="104"/>
      <c r="I127" s="105"/>
      <c r="J127" s="102">
        <v>100</v>
      </c>
      <c r="K127" s="104"/>
      <c r="L127" s="104"/>
      <c r="M127" s="104"/>
      <c r="N127" s="104">
        <v>-42</v>
      </c>
      <c r="O127" s="104"/>
      <c r="P127" s="85"/>
      <c r="Q127" s="105"/>
    </row>
    <row r="128" spans="4:19" ht="12" customHeight="1" x14ac:dyDescent="0.25">
      <c r="D128" s="87"/>
      <c r="E128" s="88"/>
      <c r="F128" s="90"/>
      <c r="G128" s="90"/>
      <c r="H128" s="90"/>
      <c r="I128" s="105"/>
      <c r="J128" s="88">
        <v>18</v>
      </c>
      <c r="K128" s="90"/>
      <c r="L128" s="90"/>
      <c r="M128" s="90"/>
      <c r="N128" s="90">
        <v>62</v>
      </c>
      <c r="O128" s="90"/>
      <c r="P128" s="92"/>
      <c r="Q128" s="92"/>
    </row>
    <row r="129" spans="4:17" ht="12" customHeight="1" x14ac:dyDescent="0.25">
      <c r="D129" s="157"/>
      <c r="E129" s="158"/>
      <c r="F129" s="159"/>
      <c r="G129" s="159"/>
      <c r="H129" s="159"/>
      <c r="I129" s="105"/>
      <c r="J129" s="158"/>
      <c r="K129" s="159"/>
      <c r="L129" s="159"/>
      <c r="M129" s="159"/>
      <c r="N129" s="159"/>
      <c r="O129" s="159"/>
      <c r="P129" s="161"/>
      <c r="Q129" s="161"/>
    </row>
    <row r="130" spans="4:17" x14ac:dyDescent="0.25">
      <c r="D130" s="201">
        <v>44403</v>
      </c>
      <c r="E130" s="170"/>
      <c r="F130" s="148"/>
      <c r="G130" s="170"/>
      <c r="H130" s="174"/>
      <c r="I130" s="105"/>
      <c r="J130" s="170">
        <v>-25</v>
      </c>
      <c r="K130" s="148"/>
      <c r="L130" s="148">
        <v>-27</v>
      </c>
      <c r="M130" s="154"/>
      <c r="N130" s="148">
        <v>-13</v>
      </c>
      <c r="O130" s="148" t="s">
        <v>5</v>
      </c>
      <c r="P130" s="105"/>
      <c r="Q130" s="105"/>
    </row>
    <row r="131" spans="4:17" x14ac:dyDescent="0.25">
      <c r="D131" s="196"/>
      <c r="E131" s="117"/>
      <c r="F131" s="90"/>
      <c r="G131" s="117"/>
      <c r="H131" s="175"/>
      <c r="I131" s="92"/>
      <c r="J131" s="117">
        <v>-25</v>
      </c>
      <c r="K131" s="90"/>
      <c r="L131" s="90"/>
      <c r="M131" s="90"/>
      <c r="N131" s="90"/>
      <c r="O131" s="90"/>
      <c r="P131" s="150"/>
      <c r="Q131" s="150"/>
    </row>
    <row r="132" spans="4:17" x14ac:dyDescent="0.25">
      <c r="D132" s="196"/>
      <c r="E132" s="117"/>
      <c r="F132" s="90"/>
      <c r="G132" s="117"/>
      <c r="H132" s="175"/>
      <c r="I132" s="92"/>
      <c r="J132" s="117">
        <v>-10</v>
      </c>
      <c r="K132" s="90" t="s">
        <v>28</v>
      </c>
      <c r="L132" s="90"/>
      <c r="M132" s="90"/>
      <c r="N132" s="90"/>
      <c r="O132" s="90"/>
      <c r="P132" s="150"/>
      <c r="Q132" s="150"/>
    </row>
    <row r="133" spans="4:17" x14ac:dyDescent="0.25">
      <c r="D133" s="202"/>
      <c r="E133" s="117"/>
      <c r="F133" s="90"/>
      <c r="G133" s="117"/>
      <c r="H133" s="175"/>
      <c r="I133" s="92"/>
      <c r="J133" s="117"/>
      <c r="K133" s="90"/>
      <c r="L133" s="90"/>
      <c r="M133" s="90"/>
      <c r="N133" s="90"/>
      <c r="O133" s="90"/>
      <c r="P133" s="150"/>
      <c r="Q133" s="150"/>
    </row>
    <row r="134" spans="4:17" ht="12" customHeight="1" x14ac:dyDescent="0.25">
      <c r="D134" s="45" t="s">
        <v>19</v>
      </c>
      <c r="E134" s="47">
        <f>SUM(E117:E133)</f>
        <v>10</v>
      </c>
      <c r="F134" s="47"/>
      <c r="G134" s="47">
        <f>SUM(G117:G133)</f>
        <v>0</v>
      </c>
      <c r="H134" s="70"/>
      <c r="I134" s="70"/>
      <c r="J134" s="47">
        <f>SUM(J117:J133)</f>
        <v>154</v>
      </c>
      <c r="K134" s="47"/>
      <c r="L134" s="47">
        <f>SUM(L117:L133)</f>
        <v>66</v>
      </c>
      <c r="M134" s="47"/>
      <c r="N134" s="47">
        <f>SUM(N117:N133)</f>
        <v>179</v>
      </c>
      <c r="O134" s="47"/>
      <c r="P134" s="48">
        <f>SUM(E134:O134)</f>
        <v>409</v>
      </c>
      <c r="Q134" s="48">
        <f>Q114+P134</f>
        <v>7097</v>
      </c>
    </row>
    <row r="135" spans="4:17" ht="12" customHeight="1" x14ac:dyDescent="0.25"/>
    <row r="136" spans="4:17" ht="12" customHeight="1" x14ac:dyDescent="0.25">
      <c r="D136" s="34" t="s">
        <v>10</v>
      </c>
      <c r="E136" s="35"/>
      <c r="F136" s="35"/>
      <c r="G136" s="35"/>
      <c r="H136" s="36"/>
      <c r="I136" s="50"/>
      <c r="J136" s="37" t="s">
        <v>13</v>
      </c>
      <c r="K136" s="35"/>
      <c r="L136" s="38" t="s">
        <v>14</v>
      </c>
      <c r="M136" s="35"/>
      <c r="N136" s="38" t="s">
        <v>11</v>
      </c>
      <c r="O136" s="35"/>
      <c r="P136" s="39"/>
      <c r="Q136" s="39"/>
    </row>
    <row r="137" spans="4:17" ht="12" customHeight="1" x14ac:dyDescent="0.25">
      <c r="D137" s="195">
        <v>44410</v>
      </c>
      <c r="E137" s="170"/>
      <c r="F137" s="104"/>
      <c r="G137" s="170"/>
      <c r="H137" s="171"/>
      <c r="I137" s="84"/>
      <c r="J137" s="170">
        <v>90</v>
      </c>
      <c r="K137" s="148"/>
      <c r="L137" s="104"/>
      <c r="M137" s="104"/>
      <c r="N137" s="104">
        <v>0</v>
      </c>
      <c r="O137" s="104" t="s">
        <v>25</v>
      </c>
      <c r="P137" s="85"/>
      <c r="Q137" s="85"/>
    </row>
    <row r="138" spans="4:17" ht="12" customHeight="1" x14ac:dyDescent="0.25">
      <c r="D138" s="196"/>
      <c r="E138" s="117"/>
      <c r="F138" s="90"/>
      <c r="G138" s="117"/>
      <c r="H138" s="172"/>
      <c r="I138" s="91"/>
      <c r="J138" s="117">
        <v>-40</v>
      </c>
      <c r="K138" s="90"/>
      <c r="L138" s="90"/>
      <c r="M138" s="90"/>
      <c r="N138" s="90"/>
      <c r="O138" s="90"/>
      <c r="P138" s="92"/>
      <c r="Q138" s="92"/>
    </row>
    <row r="139" spans="4:17" ht="12" customHeight="1" x14ac:dyDescent="0.25">
      <c r="D139" s="196"/>
      <c r="E139" s="117"/>
      <c r="F139" s="90"/>
      <c r="G139" s="117"/>
      <c r="H139" s="172"/>
      <c r="I139" s="91"/>
      <c r="J139" s="117">
        <v>50</v>
      </c>
      <c r="K139" s="90"/>
      <c r="L139" s="90"/>
      <c r="M139" s="90"/>
      <c r="N139" s="90"/>
      <c r="O139" s="90"/>
      <c r="P139" s="92"/>
      <c r="Q139" s="92"/>
    </row>
    <row r="140" spans="4:17" ht="12" customHeight="1" x14ac:dyDescent="0.25">
      <c r="D140" s="197"/>
      <c r="E140" s="131"/>
      <c r="F140" s="98"/>
      <c r="G140" s="131"/>
      <c r="H140" s="173"/>
      <c r="I140" s="99"/>
      <c r="J140" s="131"/>
      <c r="K140" s="98"/>
      <c r="L140" s="98"/>
      <c r="M140" s="98"/>
      <c r="N140" s="98"/>
      <c r="O140" s="98"/>
      <c r="P140" s="100"/>
      <c r="Q140" s="100"/>
    </row>
    <row r="141" spans="4:17" ht="12" customHeight="1" x14ac:dyDescent="0.25">
      <c r="D141" s="198">
        <v>44417</v>
      </c>
      <c r="E141" s="170"/>
      <c r="F141" s="148"/>
      <c r="G141" s="170"/>
      <c r="H141" s="174"/>
      <c r="I141" s="105"/>
      <c r="J141" s="170"/>
      <c r="K141" s="148"/>
      <c r="L141" s="148"/>
      <c r="M141" s="148"/>
      <c r="N141" s="148">
        <v>69</v>
      </c>
      <c r="O141" s="148"/>
      <c r="P141" s="105"/>
      <c r="Q141" s="105"/>
    </row>
    <row r="142" spans="4:17" ht="12" customHeight="1" x14ac:dyDescent="0.25">
      <c r="D142" s="196"/>
      <c r="E142" s="117"/>
      <c r="F142" s="90"/>
      <c r="G142" s="117"/>
      <c r="H142" s="175"/>
      <c r="I142" s="92"/>
      <c r="J142" s="117"/>
      <c r="K142" s="90"/>
      <c r="L142" s="90"/>
      <c r="M142" s="90"/>
      <c r="N142" s="90"/>
      <c r="O142" s="90"/>
      <c r="P142" s="92"/>
      <c r="Q142" s="92"/>
    </row>
    <row r="143" spans="4:17" ht="12" customHeight="1" x14ac:dyDescent="0.25">
      <c r="D143" s="199"/>
      <c r="E143" s="117"/>
      <c r="F143" s="90"/>
      <c r="G143" s="117"/>
      <c r="H143" s="175"/>
      <c r="I143" s="92"/>
      <c r="J143" s="117"/>
      <c r="K143" s="90"/>
      <c r="L143" s="90"/>
      <c r="M143" s="90"/>
      <c r="N143" s="90"/>
      <c r="O143" s="90"/>
      <c r="P143" s="92"/>
      <c r="Q143" s="92"/>
    </row>
    <row r="144" spans="4:17" ht="12" customHeight="1" x14ac:dyDescent="0.25">
      <c r="D144" s="200"/>
      <c r="E144" s="131"/>
      <c r="F144" s="98"/>
      <c r="G144" s="131"/>
      <c r="H144" s="176"/>
      <c r="I144" s="100"/>
      <c r="J144" s="131"/>
      <c r="K144" s="98"/>
      <c r="L144" s="98"/>
      <c r="M144" s="98"/>
      <c r="N144" s="98"/>
      <c r="O144" s="98"/>
      <c r="P144" s="100"/>
      <c r="Q144" s="100"/>
    </row>
    <row r="145" spans="4:17" ht="12" customHeight="1" x14ac:dyDescent="0.25">
      <c r="D145" s="198">
        <v>44424</v>
      </c>
      <c r="E145" s="170"/>
      <c r="F145" s="148"/>
      <c r="G145" s="170"/>
      <c r="H145" s="174"/>
      <c r="I145" s="105"/>
      <c r="J145" s="170">
        <v>60</v>
      </c>
      <c r="K145" s="148"/>
      <c r="L145" s="148"/>
      <c r="M145" s="148"/>
      <c r="N145" s="148">
        <v>37</v>
      </c>
      <c r="O145" s="148"/>
      <c r="P145" s="105"/>
      <c r="Q145" s="105"/>
    </row>
    <row r="146" spans="4:17" ht="12" customHeight="1" x14ac:dyDescent="0.25">
      <c r="D146" s="196"/>
      <c r="E146" s="117"/>
      <c r="F146" s="90"/>
      <c r="G146" s="117"/>
      <c r="H146" s="175"/>
      <c r="I146" s="92"/>
      <c r="J146" s="117"/>
      <c r="K146" s="90"/>
      <c r="L146" s="90"/>
      <c r="M146" s="90"/>
      <c r="N146" s="90">
        <v>20</v>
      </c>
      <c r="O146" s="90" t="s">
        <v>5</v>
      </c>
      <c r="P146" s="92"/>
      <c r="Q146" s="92"/>
    </row>
    <row r="147" spans="4:17" ht="12" customHeight="1" x14ac:dyDescent="0.25">
      <c r="D147" s="196"/>
      <c r="E147" s="117"/>
      <c r="F147" s="90"/>
      <c r="G147" s="117"/>
      <c r="H147" s="175"/>
      <c r="I147" s="92"/>
      <c r="J147" s="117"/>
      <c r="K147" s="90"/>
      <c r="L147" s="90"/>
      <c r="M147" s="90"/>
      <c r="N147" s="90"/>
      <c r="O147" s="90"/>
      <c r="P147" s="92"/>
      <c r="Q147" s="92"/>
    </row>
    <row r="148" spans="4:17" ht="12" customHeight="1" x14ac:dyDescent="0.25">
      <c r="D148" s="196"/>
      <c r="E148" s="117"/>
      <c r="F148" s="90"/>
      <c r="G148" s="117"/>
      <c r="H148" s="175"/>
      <c r="I148" s="92"/>
      <c r="J148" s="117"/>
      <c r="K148" s="90"/>
      <c r="L148" s="90"/>
      <c r="M148" s="90"/>
      <c r="N148" s="90"/>
      <c r="O148" s="90"/>
      <c r="P148" s="92"/>
      <c r="Q148" s="92"/>
    </row>
    <row r="149" spans="4:17" ht="12" customHeight="1" x14ac:dyDescent="0.25">
      <c r="D149" s="197"/>
      <c r="E149" s="131"/>
      <c r="F149" s="98"/>
      <c r="G149" s="131"/>
      <c r="H149" s="176"/>
      <c r="I149" s="100"/>
      <c r="J149" s="131"/>
      <c r="K149" s="98"/>
      <c r="L149" s="98"/>
      <c r="M149" s="98"/>
      <c r="N149" s="98"/>
      <c r="O149" s="98"/>
      <c r="P149" s="100"/>
      <c r="Q149" s="100"/>
    </row>
    <row r="150" spans="4:17" ht="12" customHeight="1" x14ac:dyDescent="0.25">
      <c r="D150" s="198">
        <v>44431</v>
      </c>
      <c r="E150" s="170"/>
      <c r="F150" s="148"/>
      <c r="G150" s="170"/>
      <c r="H150" s="174"/>
      <c r="I150" s="105"/>
      <c r="J150" s="170">
        <v>-27</v>
      </c>
      <c r="K150" s="148"/>
      <c r="L150" s="148"/>
      <c r="M150" s="154"/>
      <c r="N150" s="148">
        <v>58</v>
      </c>
      <c r="O150" s="148"/>
      <c r="P150" s="105"/>
      <c r="Q150" s="105"/>
    </row>
    <row r="151" spans="4:17" ht="12" customHeight="1" x14ac:dyDescent="0.25">
      <c r="D151" s="196"/>
      <c r="E151" s="117"/>
      <c r="F151" s="90"/>
      <c r="G151" s="117"/>
      <c r="H151" s="175"/>
      <c r="I151" s="92"/>
      <c r="J151" s="117"/>
      <c r="K151" s="90"/>
      <c r="L151" s="90"/>
      <c r="M151" s="90"/>
      <c r="N151" s="90">
        <v>35</v>
      </c>
      <c r="O151" s="90"/>
      <c r="P151" s="92"/>
      <c r="Q151" s="92"/>
    </row>
    <row r="152" spans="4:17" ht="12" customHeight="1" x14ac:dyDescent="0.25">
      <c r="D152" s="196"/>
      <c r="E152" s="117"/>
      <c r="F152" s="90"/>
      <c r="G152" s="117"/>
      <c r="H152" s="175"/>
      <c r="I152" s="92"/>
      <c r="J152" s="117"/>
      <c r="K152" s="90"/>
      <c r="L152" s="90"/>
      <c r="M152" s="90"/>
      <c r="N152" s="90"/>
      <c r="O152" s="90"/>
      <c r="P152" s="92"/>
      <c r="Q152" s="92"/>
    </row>
    <row r="153" spans="4:17" ht="12" customHeight="1" x14ac:dyDescent="0.25">
      <c r="D153" s="196"/>
      <c r="E153" s="117"/>
      <c r="F153" s="90"/>
      <c r="G153" s="117"/>
      <c r="H153" s="175"/>
      <c r="I153" s="92"/>
      <c r="J153" s="117"/>
      <c r="K153" s="90"/>
      <c r="L153" s="90"/>
      <c r="M153" s="90"/>
      <c r="N153" s="90"/>
      <c r="O153" s="90"/>
      <c r="P153" s="92"/>
      <c r="Q153" s="92"/>
    </row>
    <row r="154" spans="4:17" ht="12" customHeight="1" x14ac:dyDescent="0.25">
      <c r="D154" s="197"/>
      <c r="E154" s="131"/>
      <c r="F154" s="98"/>
      <c r="G154" s="131"/>
      <c r="H154" s="176"/>
      <c r="I154" s="100"/>
      <c r="J154" s="131"/>
      <c r="K154" s="98"/>
      <c r="L154" s="98"/>
      <c r="M154" s="98"/>
      <c r="N154" s="98"/>
      <c r="O154" s="98"/>
      <c r="P154" s="100"/>
      <c r="Q154" s="100"/>
    </row>
    <row r="155" spans="4:17" ht="12" customHeight="1" x14ac:dyDescent="0.25">
      <c r="D155" s="45" t="s">
        <v>19</v>
      </c>
      <c r="E155" s="46">
        <f>SUM(E137:E154)</f>
        <v>0</v>
      </c>
      <c r="F155" s="46"/>
      <c r="G155" s="46">
        <f>SUM(G137:G154)</f>
        <v>0</v>
      </c>
      <c r="H155" s="46"/>
      <c r="I155" s="47"/>
      <c r="J155" s="46">
        <f>SUM(J137:J154)</f>
        <v>133</v>
      </c>
      <c r="K155" s="46"/>
      <c r="L155" s="46">
        <f>SUM(L137:L154)</f>
        <v>0</v>
      </c>
      <c r="M155" s="46"/>
      <c r="N155" s="46">
        <f>SUM(N137:N154)</f>
        <v>219</v>
      </c>
      <c r="O155" s="46"/>
      <c r="P155" s="48">
        <f>SUM(E155:O155)</f>
        <v>352</v>
      </c>
      <c r="Q155" s="72">
        <f>Q134+P155</f>
        <v>7449</v>
      </c>
    </row>
    <row r="156" spans="4:17" ht="12" customHeight="1" x14ac:dyDescent="0.25">
      <c r="N156" s="1"/>
      <c r="P156" s="1"/>
      <c r="Q156" s="1"/>
    </row>
    <row r="157" spans="4:17" ht="12" customHeight="1" x14ac:dyDescent="0.25">
      <c r="D157" s="34" t="s">
        <v>10</v>
      </c>
      <c r="E157" s="35"/>
      <c r="F157" s="35"/>
      <c r="G157" s="35"/>
      <c r="H157" s="49"/>
      <c r="I157" s="73"/>
      <c r="J157" s="51" t="s">
        <v>13</v>
      </c>
      <c r="K157" s="35"/>
      <c r="L157" s="38" t="s">
        <v>14</v>
      </c>
      <c r="M157" s="35"/>
      <c r="N157" s="38" t="s">
        <v>11</v>
      </c>
      <c r="O157" s="35"/>
      <c r="P157" s="74"/>
      <c r="Q157" s="74"/>
    </row>
    <row r="158" spans="4:17" ht="12" customHeight="1" x14ac:dyDescent="0.25">
      <c r="D158" s="81">
        <v>44438</v>
      </c>
      <c r="E158" s="148"/>
      <c r="F158" s="148"/>
      <c r="G158" s="148"/>
      <c r="H158" s="177"/>
      <c r="I158" s="155"/>
      <c r="J158" s="147"/>
      <c r="K158" s="148"/>
      <c r="L158" s="148">
        <v>0</v>
      </c>
      <c r="M158" s="148" t="s">
        <v>5</v>
      </c>
      <c r="N158" s="148">
        <v>30</v>
      </c>
      <c r="O158" s="148"/>
      <c r="P158" s="84"/>
      <c r="Q158" s="84"/>
    </row>
    <row r="159" spans="4:17" ht="12" customHeight="1" x14ac:dyDescent="0.25">
      <c r="D159" s="87"/>
      <c r="E159" s="90"/>
      <c r="F159" s="90"/>
      <c r="G159" s="90"/>
      <c r="H159" s="178"/>
      <c r="I159" s="156"/>
      <c r="J159" s="88"/>
      <c r="K159" s="90"/>
      <c r="L159" s="90"/>
      <c r="M159" s="90"/>
      <c r="N159" s="90">
        <v>85</v>
      </c>
      <c r="O159" s="90"/>
      <c r="P159" s="91"/>
      <c r="Q159" s="91"/>
    </row>
    <row r="160" spans="4:17" ht="12" customHeight="1" x14ac:dyDescent="0.25">
      <c r="D160" s="87"/>
      <c r="E160" s="90"/>
      <c r="F160" s="90"/>
      <c r="G160" s="90"/>
      <c r="H160" s="178"/>
      <c r="I160" s="156"/>
      <c r="J160" s="88"/>
      <c r="K160" s="90"/>
      <c r="L160" s="90"/>
      <c r="M160" s="90"/>
      <c r="N160" s="90"/>
      <c r="O160" s="90"/>
      <c r="P160" s="91"/>
      <c r="Q160" s="91"/>
    </row>
    <row r="161" spans="4:17" ht="12" customHeight="1" x14ac:dyDescent="0.25">
      <c r="D161" s="108"/>
      <c r="E161" s="98"/>
      <c r="F161" s="98"/>
      <c r="G161" s="98"/>
      <c r="H161" s="179"/>
      <c r="I161" s="180"/>
      <c r="J161" s="96"/>
      <c r="K161" s="98"/>
      <c r="L161" s="98"/>
      <c r="M161" s="98"/>
      <c r="N161" s="98"/>
      <c r="O161" s="98"/>
      <c r="P161" s="99"/>
      <c r="Q161" s="99"/>
    </row>
    <row r="162" spans="4:17" ht="12" customHeight="1" x14ac:dyDescent="0.25">
      <c r="D162" s="81">
        <v>44445</v>
      </c>
      <c r="E162" s="104"/>
      <c r="F162" s="104"/>
      <c r="G162" s="104"/>
      <c r="H162" s="181"/>
      <c r="I162" s="162"/>
      <c r="J162" s="102"/>
      <c r="K162" s="104"/>
      <c r="L162" s="104">
        <v>36</v>
      </c>
      <c r="M162" s="104"/>
      <c r="N162" s="104">
        <v>-24</v>
      </c>
      <c r="O162" s="104"/>
      <c r="P162" s="182"/>
      <c r="Q162" s="182"/>
    </row>
    <row r="163" spans="4:17" ht="12" customHeight="1" x14ac:dyDescent="0.25">
      <c r="D163" s="87"/>
      <c r="E163" s="90"/>
      <c r="F163" s="90"/>
      <c r="G163" s="90"/>
      <c r="H163" s="183"/>
      <c r="I163" s="165"/>
      <c r="J163" s="88"/>
      <c r="K163" s="90"/>
      <c r="L163" s="90"/>
      <c r="M163" s="90"/>
      <c r="N163" s="90">
        <v>-30</v>
      </c>
      <c r="O163" s="90"/>
      <c r="P163" s="91"/>
      <c r="Q163" s="91"/>
    </row>
    <row r="164" spans="4:17" ht="12" customHeight="1" x14ac:dyDescent="0.25">
      <c r="D164" s="82"/>
      <c r="E164" s="90"/>
      <c r="F164" s="90"/>
      <c r="G164" s="90"/>
      <c r="H164" s="183"/>
      <c r="I164" s="165"/>
      <c r="J164" s="88"/>
      <c r="K164" s="90"/>
      <c r="L164" s="90"/>
      <c r="M164" s="90"/>
      <c r="N164" s="90">
        <v>66</v>
      </c>
      <c r="O164" s="90"/>
      <c r="P164" s="91"/>
      <c r="Q164" s="91"/>
    </row>
    <row r="165" spans="4:17" ht="12" customHeight="1" x14ac:dyDescent="0.25">
      <c r="D165" s="107"/>
      <c r="E165" s="98"/>
      <c r="F165" s="98"/>
      <c r="G165" s="98"/>
      <c r="H165" s="184"/>
      <c r="I165" s="185"/>
      <c r="J165" s="96"/>
      <c r="K165" s="98"/>
      <c r="L165" s="98"/>
      <c r="M165" s="98"/>
      <c r="N165" s="98"/>
      <c r="O165" s="98"/>
      <c r="P165" s="99"/>
      <c r="Q165" s="99"/>
    </row>
    <row r="166" spans="4:17" ht="12" customHeight="1" x14ac:dyDescent="0.25">
      <c r="D166" s="81">
        <v>44452</v>
      </c>
      <c r="E166" s="148"/>
      <c r="F166" s="148"/>
      <c r="G166" s="148"/>
      <c r="H166" s="177"/>
      <c r="I166" s="155"/>
      <c r="J166" s="147"/>
      <c r="K166" s="148"/>
      <c r="L166" s="148">
        <v>44</v>
      </c>
      <c r="M166" s="148"/>
      <c r="N166" s="148"/>
      <c r="O166" s="148"/>
      <c r="P166" s="182"/>
      <c r="Q166" s="182"/>
    </row>
    <row r="167" spans="4:17" ht="12" customHeight="1" x14ac:dyDescent="0.25">
      <c r="D167" s="87"/>
      <c r="E167" s="90"/>
      <c r="F167" s="90"/>
      <c r="G167" s="90"/>
      <c r="H167" s="178"/>
      <c r="I167" s="156"/>
      <c r="J167" s="88"/>
      <c r="K167" s="148"/>
      <c r="L167" s="90"/>
      <c r="M167" s="90"/>
      <c r="N167" s="90"/>
      <c r="O167" s="90"/>
      <c r="P167" s="91"/>
      <c r="Q167" s="91"/>
    </row>
    <row r="168" spans="4:17" ht="12" customHeight="1" x14ac:dyDescent="0.25">
      <c r="D168" s="87"/>
      <c r="E168" s="90"/>
      <c r="F168" s="90"/>
      <c r="G168" s="90"/>
      <c r="H168" s="178"/>
      <c r="I168" s="156"/>
      <c r="J168" s="88"/>
      <c r="K168" s="90"/>
      <c r="L168" s="90"/>
      <c r="M168" s="90"/>
      <c r="N168" s="90"/>
      <c r="O168" s="90"/>
      <c r="P168" s="91"/>
      <c r="Q168" s="91"/>
    </row>
    <row r="169" spans="4:17" ht="12" customHeight="1" x14ac:dyDescent="0.25">
      <c r="D169" s="87"/>
      <c r="E169" s="90"/>
      <c r="F169" s="90"/>
      <c r="G169" s="90"/>
      <c r="H169" s="178"/>
      <c r="I169" s="156"/>
      <c r="J169" s="88"/>
      <c r="K169" s="90"/>
      <c r="L169" s="90"/>
      <c r="M169" s="90"/>
      <c r="N169" s="90"/>
      <c r="O169" s="90"/>
      <c r="P169" s="91"/>
      <c r="Q169" s="91"/>
    </row>
    <row r="170" spans="4:17" ht="12" customHeight="1" x14ac:dyDescent="0.25">
      <c r="D170" s="107"/>
      <c r="E170" s="98"/>
      <c r="F170" s="98"/>
      <c r="G170" s="98"/>
      <c r="H170" s="179"/>
      <c r="I170" s="180"/>
      <c r="J170" s="96"/>
      <c r="K170" s="98"/>
      <c r="L170" s="98"/>
      <c r="M170" s="98"/>
      <c r="N170" s="98"/>
      <c r="O170" s="98"/>
      <c r="P170" s="99"/>
      <c r="Q170" s="99"/>
    </row>
    <row r="171" spans="4:17" ht="12" customHeight="1" x14ac:dyDescent="0.25">
      <c r="D171" s="81">
        <v>44459</v>
      </c>
      <c r="E171" s="90"/>
      <c r="F171" s="90"/>
      <c r="G171" s="90"/>
      <c r="H171" s="183"/>
      <c r="I171" s="165"/>
      <c r="J171" s="88"/>
      <c r="K171" s="148"/>
      <c r="L171" s="90">
        <v>40</v>
      </c>
      <c r="M171" s="90"/>
      <c r="N171" s="90">
        <v>84</v>
      </c>
      <c r="O171" s="90"/>
      <c r="P171" s="182"/>
      <c r="Q171" s="182"/>
    </row>
    <row r="172" spans="4:17" ht="12" customHeight="1" x14ac:dyDescent="0.25">
      <c r="D172" s="87"/>
      <c r="E172" s="90"/>
      <c r="F172" s="90"/>
      <c r="G172" s="90"/>
      <c r="H172" s="183"/>
      <c r="I172" s="165"/>
      <c r="J172" s="88"/>
      <c r="K172" s="90"/>
      <c r="L172" s="90"/>
      <c r="M172" s="90"/>
      <c r="N172" s="90">
        <v>44</v>
      </c>
      <c r="O172" s="90"/>
      <c r="P172" s="91"/>
      <c r="Q172" s="91"/>
    </row>
    <row r="173" spans="4:17" ht="12" customHeight="1" x14ac:dyDescent="0.25">
      <c r="D173" s="87"/>
      <c r="E173" s="90"/>
      <c r="F173" s="90"/>
      <c r="G173" s="90"/>
      <c r="H173" s="183"/>
      <c r="I173" s="165"/>
      <c r="J173" s="88"/>
      <c r="K173" s="90"/>
      <c r="L173" s="90"/>
      <c r="M173" s="90"/>
      <c r="N173" s="90"/>
      <c r="O173" s="90"/>
      <c r="P173" s="91"/>
      <c r="Q173" s="91"/>
    </row>
    <row r="174" spans="4:17" x14ac:dyDescent="0.25">
      <c r="D174" s="194"/>
      <c r="E174" s="159"/>
      <c r="F174" s="159"/>
      <c r="G174" s="159"/>
      <c r="H174" s="192"/>
      <c r="I174" s="163"/>
      <c r="J174" s="158"/>
      <c r="K174" s="159"/>
      <c r="L174" s="159"/>
      <c r="M174" s="159"/>
      <c r="N174" s="159"/>
      <c r="O174" s="159"/>
      <c r="P174" s="193"/>
      <c r="Q174" s="193"/>
    </row>
    <row r="175" spans="4:17" x14ac:dyDescent="0.25">
      <c r="D175" s="221">
        <v>44466</v>
      </c>
      <c r="E175" s="148"/>
      <c r="F175" s="148"/>
      <c r="G175" s="148"/>
      <c r="H175" s="191"/>
      <c r="I175" s="166"/>
      <c r="J175" s="147"/>
      <c r="K175" s="148"/>
      <c r="L175" s="148">
        <v>-10</v>
      </c>
      <c r="M175" s="148" t="s">
        <v>5</v>
      </c>
      <c r="N175" s="148">
        <v>98</v>
      </c>
      <c r="O175" s="148"/>
      <c r="P175" s="190"/>
      <c r="Q175" s="190"/>
    </row>
    <row r="176" spans="4:17" ht="12" customHeight="1" x14ac:dyDescent="0.25">
      <c r="D176" s="186"/>
      <c r="E176" s="90"/>
      <c r="F176" s="90"/>
      <c r="G176" s="90"/>
      <c r="H176" s="183"/>
      <c r="I176" s="165"/>
      <c r="J176" s="88"/>
      <c r="K176" s="90"/>
      <c r="L176" s="90">
        <v>50</v>
      </c>
      <c r="M176" s="90"/>
      <c r="N176" s="90">
        <v>120</v>
      </c>
      <c r="O176" s="90"/>
      <c r="P176" s="188"/>
      <c r="Q176" s="188"/>
    </row>
    <row r="177" spans="4:17" ht="12" customHeight="1" x14ac:dyDescent="0.25">
      <c r="D177" s="186"/>
      <c r="E177" s="90"/>
      <c r="F177" s="90"/>
      <c r="G177" s="90"/>
      <c r="H177" s="183"/>
      <c r="I177" s="165"/>
      <c r="J177" s="88"/>
      <c r="K177" s="90"/>
      <c r="L177" s="90"/>
      <c r="M177" s="90"/>
      <c r="N177" s="90">
        <v>-34</v>
      </c>
      <c r="O177" s="90"/>
      <c r="P177" s="188"/>
      <c r="Q177" s="188"/>
    </row>
    <row r="178" spans="4:17" ht="12" customHeight="1" x14ac:dyDescent="0.25">
      <c r="D178" s="186"/>
      <c r="E178" s="90"/>
      <c r="F178" s="90"/>
      <c r="G178" s="90"/>
      <c r="H178" s="183"/>
      <c r="I178" s="165"/>
      <c r="J178" s="88"/>
      <c r="K178" s="90"/>
      <c r="L178" s="90"/>
      <c r="M178" s="90"/>
      <c r="N178" s="90"/>
      <c r="O178" s="90"/>
      <c r="P178" s="188"/>
      <c r="Q178" s="188"/>
    </row>
    <row r="179" spans="4:17" ht="12" customHeight="1" x14ac:dyDescent="0.25">
      <c r="D179" s="45" t="s">
        <v>19</v>
      </c>
      <c r="E179" s="46">
        <f>SUM(E158:E174)</f>
        <v>0</v>
      </c>
      <c r="F179" s="46"/>
      <c r="G179" s="46">
        <f>SUM(G158:G174)</f>
        <v>0</v>
      </c>
      <c r="H179" s="46"/>
      <c r="I179" s="75"/>
      <c r="J179" s="46">
        <f>SUM(J158:J174)</f>
        <v>0</v>
      </c>
      <c r="K179" s="46"/>
      <c r="L179" s="46">
        <f>SUM(L158:L174)</f>
        <v>120</v>
      </c>
      <c r="M179" s="46"/>
      <c r="N179" s="46">
        <f>SUM(N158:N174)</f>
        <v>255</v>
      </c>
      <c r="O179" s="46"/>
      <c r="P179" s="76">
        <f>SUM(E179:O179)</f>
        <v>375</v>
      </c>
      <c r="Q179" s="76">
        <f>Q155+P179</f>
        <v>7824</v>
      </c>
    </row>
    <row r="180" spans="4:17" ht="12" customHeight="1" x14ac:dyDescent="0.25">
      <c r="N180" s="1"/>
      <c r="P180" s="1"/>
      <c r="Q180" s="1"/>
    </row>
    <row r="181" spans="4:17" ht="12" customHeight="1" x14ac:dyDescent="0.25">
      <c r="D181" s="34" t="s">
        <v>10</v>
      </c>
      <c r="E181" s="35"/>
      <c r="F181" s="35"/>
      <c r="G181" s="35"/>
      <c r="H181" s="49"/>
      <c r="I181" s="73"/>
      <c r="J181" s="51" t="s">
        <v>13</v>
      </c>
      <c r="K181" s="35"/>
      <c r="L181" s="38" t="s">
        <v>14</v>
      </c>
      <c r="M181" s="35"/>
      <c r="N181" s="38" t="s">
        <v>11</v>
      </c>
      <c r="O181" s="35"/>
      <c r="P181" s="74"/>
      <c r="Q181" s="74"/>
    </row>
    <row r="182" spans="4:17" ht="12" customHeight="1" x14ac:dyDescent="0.25">
      <c r="D182" s="81">
        <v>44473</v>
      </c>
      <c r="E182" s="170"/>
      <c r="F182" s="104"/>
      <c r="G182" s="170"/>
      <c r="H182" s="171"/>
      <c r="I182" s="84"/>
      <c r="J182" s="170"/>
      <c r="K182" s="148"/>
      <c r="L182" s="104">
        <v>60</v>
      </c>
      <c r="M182" s="104"/>
      <c r="N182" s="104">
        <v>0</v>
      </c>
      <c r="O182" s="104"/>
      <c r="P182" s="84"/>
      <c r="Q182" s="84"/>
    </row>
    <row r="183" spans="4:17" ht="12" customHeight="1" x14ac:dyDescent="0.25">
      <c r="D183" s="87"/>
      <c r="E183" s="117"/>
      <c r="F183" s="90"/>
      <c r="G183" s="117"/>
      <c r="H183" s="172"/>
      <c r="I183" s="91"/>
      <c r="J183" s="117"/>
      <c r="K183" s="90"/>
      <c r="L183" s="90"/>
      <c r="M183" s="90"/>
      <c r="N183" s="90"/>
      <c r="O183" s="90"/>
      <c r="P183" s="91"/>
      <c r="Q183" s="91"/>
    </row>
    <row r="184" spans="4:17" ht="12" customHeight="1" x14ac:dyDescent="0.25">
      <c r="D184" s="87"/>
      <c r="E184" s="117"/>
      <c r="F184" s="90"/>
      <c r="G184" s="117"/>
      <c r="H184" s="172"/>
      <c r="I184" s="91"/>
      <c r="J184" s="117"/>
      <c r="K184" s="90"/>
      <c r="L184" s="90"/>
      <c r="M184" s="90"/>
      <c r="N184" s="90"/>
      <c r="O184" s="90"/>
      <c r="P184" s="91"/>
      <c r="Q184" s="91"/>
    </row>
    <row r="185" spans="4:17" ht="12" customHeight="1" x14ac:dyDescent="0.25">
      <c r="D185" s="108"/>
      <c r="E185" s="131"/>
      <c r="F185" s="98"/>
      <c r="G185" s="131"/>
      <c r="H185" s="173"/>
      <c r="I185" s="99"/>
      <c r="J185" s="131"/>
      <c r="K185" s="98"/>
      <c r="L185" s="98"/>
      <c r="M185" s="98"/>
      <c r="N185" s="98"/>
      <c r="O185" s="98"/>
      <c r="P185" s="99"/>
      <c r="Q185" s="99"/>
    </row>
    <row r="186" spans="4:17" ht="12" customHeight="1" x14ac:dyDescent="0.25">
      <c r="D186" s="81">
        <v>44480</v>
      </c>
      <c r="E186" s="170"/>
      <c r="F186" s="148"/>
      <c r="G186" s="170"/>
      <c r="H186" s="174"/>
      <c r="I186" s="105"/>
      <c r="J186" s="170">
        <v>72</v>
      </c>
      <c r="K186" s="148"/>
      <c r="L186" s="148">
        <v>34</v>
      </c>
      <c r="M186" s="148"/>
      <c r="N186" s="148">
        <v>56</v>
      </c>
      <c r="O186" s="148"/>
      <c r="P186" s="182"/>
      <c r="Q186" s="182"/>
    </row>
    <row r="187" spans="4:17" ht="12" customHeight="1" x14ac:dyDescent="0.25">
      <c r="D187" s="87"/>
      <c r="E187" s="117"/>
      <c r="F187" s="90"/>
      <c r="G187" s="117"/>
      <c r="H187" s="175"/>
      <c r="I187" s="92"/>
      <c r="J187" s="117"/>
      <c r="K187" s="90"/>
      <c r="L187" s="90">
        <v>-12</v>
      </c>
      <c r="M187" s="94"/>
      <c r="N187" s="90">
        <v>45</v>
      </c>
      <c r="O187" s="90"/>
      <c r="P187" s="91"/>
      <c r="Q187" s="91"/>
    </row>
    <row r="188" spans="4:17" ht="12" customHeight="1" x14ac:dyDescent="0.25">
      <c r="D188" s="82"/>
      <c r="E188" s="117"/>
      <c r="F188" s="90"/>
      <c r="G188" s="117"/>
      <c r="H188" s="175"/>
      <c r="I188" s="92"/>
      <c r="J188" s="117"/>
      <c r="K188" s="90"/>
      <c r="L188" s="90"/>
      <c r="M188" s="90"/>
      <c r="N188" s="90"/>
      <c r="O188" s="90"/>
      <c r="P188" s="91"/>
      <c r="Q188" s="91"/>
    </row>
    <row r="189" spans="4:17" ht="12" customHeight="1" x14ac:dyDescent="0.25">
      <c r="D189" s="107"/>
      <c r="E189" s="131"/>
      <c r="F189" s="98"/>
      <c r="G189" s="131"/>
      <c r="H189" s="176"/>
      <c r="I189" s="100"/>
      <c r="J189" s="131"/>
      <c r="K189" s="98"/>
      <c r="L189" s="98"/>
      <c r="M189" s="98"/>
      <c r="N189" s="98"/>
      <c r="O189" s="98"/>
      <c r="P189" s="99"/>
      <c r="Q189" s="99"/>
    </row>
    <row r="190" spans="4:17" ht="12" customHeight="1" x14ac:dyDescent="0.25">
      <c r="D190" s="81">
        <v>44487</v>
      </c>
      <c r="E190" s="170"/>
      <c r="F190" s="148"/>
      <c r="G190" s="170"/>
      <c r="H190" s="174"/>
      <c r="I190" s="105"/>
      <c r="J190" s="170"/>
      <c r="K190" s="148"/>
      <c r="L190" s="148">
        <v>55</v>
      </c>
      <c r="M190" s="148"/>
      <c r="N190" s="148">
        <v>70</v>
      </c>
      <c r="O190" s="148"/>
      <c r="P190" s="182"/>
      <c r="Q190" s="182"/>
    </row>
    <row r="191" spans="4:17" ht="12" customHeight="1" x14ac:dyDescent="0.25">
      <c r="D191" s="87"/>
      <c r="E191" s="117"/>
      <c r="F191" s="90"/>
      <c r="G191" s="117"/>
      <c r="H191" s="175"/>
      <c r="I191" s="92"/>
      <c r="J191" s="117"/>
      <c r="K191" s="90"/>
      <c r="L191" s="90">
        <v>55</v>
      </c>
      <c r="M191" s="90"/>
      <c r="N191" s="90"/>
      <c r="O191" s="90"/>
      <c r="P191" s="91"/>
      <c r="Q191" s="91"/>
    </row>
    <row r="192" spans="4:17" ht="12" customHeight="1" x14ac:dyDescent="0.25">
      <c r="D192" s="87"/>
      <c r="E192" s="117"/>
      <c r="F192" s="90"/>
      <c r="G192" s="117"/>
      <c r="H192" s="175"/>
      <c r="I192" s="92"/>
      <c r="J192" s="117"/>
      <c r="K192" s="90"/>
      <c r="L192" s="90"/>
      <c r="M192" s="90"/>
      <c r="N192" s="90"/>
      <c r="O192" s="90"/>
      <c r="P192" s="91"/>
      <c r="Q192" s="91"/>
    </row>
    <row r="193" spans="4:18" ht="12" customHeight="1" x14ac:dyDescent="0.25">
      <c r="D193" s="87"/>
      <c r="E193" s="117"/>
      <c r="F193" s="90"/>
      <c r="G193" s="117"/>
      <c r="H193" s="175"/>
      <c r="I193" s="92"/>
      <c r="J193" s="117"/>
      <c r="K193" s="90"/>
      <c r="L193" s="90"/>
      <c r="M193" s="90"/>
      <c r="N193" s="90"/>
      <c r="O193" s="90"/>
      <c r="P193" s="91"/>
      <c r="Q193" s="91"/>
    </row>
    <row r="194" spans="4:18" ht="12" customHeight="1" x14ac:dyDescent="0.25">
      <c r="D194" s="108"/>
      <c r="E194" s="131"/>
      <c r="F194" s="98"/>
      <c r="G194" s="131"/>
      <c r="H194" s="176"/>
      <c r="I194" s="100"/>
      <c r="J194" s="131"/>
      <c r="K194" s="98"/>
      <c r="L194" s="98"/>
      <c r="M194" s="98"/>
      <c r="N194" s="98"/>
      <c r="O194" s="98"/>
      <c r="P194" s="99"/>
      <c r="Q194" s="99"/>
    </row>
    <row r="195" spans="4:18" ht="12" customHeight="1" x14ac:dyDescent="0.25">
      <c r="D195" s="81">
        <v>44494</v>
      </c>
      <c r="E195" s="170"/>
      <c r="F195" s="148"/>
      <c r="G195" s="170"/>
      <c r="H195" s="174"/>
      <c r="I195" s="105"/>
      <c r="J195" s="170">
        <v>80</v>
      </c>
      <c r="K195" s="148"/>
      <c r="L195" s="148">
        <v>42</v>
      </c>
      <c r="M195" s="154"/>
      <c r="N195" s="148">
        <v>115</v>
      </c>
      <c r="O195" s="148"/>
      <c r="P195" s="182"/>
      <c r="Q195" s="182"/>
    </row>
    <row r="196" spans="4:18" ht="12" customHeight="1" x14ac:dyDescent="0.25">
      <c r="D196" s="87"/>
      <c r="E196" s="117"/>
      <c r="F196" s="90"/>
      <c r="G196" s="117"/>
      <c r="H196" s="175"/>
      <c r="I196" s="92"/>
      <c r="J196" s="117"/>
      <c r="K196" s="90"/>
      <c r="L196" s="90"/>
      <c r="M196" s="90"/>
      <c r="N196" s="90">
        <v>25</v>
      </c>
      <c r="O196" s="90" t="s">
        <v>5</v>
      </c>
      <c r="P196" s="91"/>
      <c r="Q196" s="91"/>
    </row>
    <row r="197" spans="4:18" ht="12" customHeight="1" x14ac:dyDescent="0.25">
      <c r="D197" s="87"/>
      <c r="E197" s="117"/>
      <c r="F197" s="90"/>
      <c r="G197" s="117"/>
      <c r="H197" s="175"/>
      <c r="I197" s="92"/>
      <c r="J197" s="117"/>
      <c r="K197" s="90"/>
      <c r="L197" s="90"/>
      <c r="M197" s="90"/>
      <c r="N197" s="90"/>
      <c r="O197" s="90"/>
      <c r="P197" s="91"/>
      <c r="Q197" s="91"/>
    </row>
    <row r="198" spans="4:18" ht="12" customHeight="1" x14ac:dyDescent="0.25">
      <c r="D198" s="87"/>
      <c r="E198" s="117"/>
      <c r="F198" s="90"/>
      <c r="G198" s="117"/>
      <c r="H198" s="175"/>
      <c r="I198" s="92"/>
      <c r="J198" s="117"/>
      <c r="K198" s="90"/>
      <c r="L198" s="90"/>
      <c r="M198" s="90"/>
      <c r="N198" s="90"/>
      <c r="O198" s="90"/>
      <c r="P198" s="91"/>
      <c r="Q198" s="91"/>
    </row>
    <row r="199" spans="4:18" ht="12" customHeight="1" x14ac:dyDescent="0.25">
      <c r="D199" s="108"/>
      <c r="E199" s="131"/>
      <c r="F199" s="98"/>
      <c r="G199" s="131"/>
      <c r="H199" s="176"/>
      <c r="I199" s="100"/>
      <c r="J199" s="131"/>
      <c r="K199" s="98"/>
      <c r="L199" s="98"/>
      <c r="M199" s="98"/>
      <c r="N199" s="98"/>
      <c r="O199" s="98"/>
      <c r="P199" s="99"/>
      <c r="Q199" s="99"/>
    </row>
    <row r="200" spans="4:18" x14ac:dyDescent="0.25">
      <c r="N200" s="1"/>
      <c r="P200" s="1"/>
      <c r="Q200" s="1"/>
      <c r="R200" s="1"/>
    </row>
    <row r="201" spans="4:18" ht="12" customHeight="1" x14ac:dyDescent="0.25">
      <c r="D201" s="45" t="s">
        <v>19</v>
      </c>
      <c r="E201" s="46">
        <f>SUM(E182:E200)</f>
        <v>0</v>
      </c>
      <c r="F201" s="46"/>
      <c r="G201" s="46">
        <f>SUM(G182:G200)</f>
        <v>0</v>
      </c>
      <c r="H201" s="46"/>
      <c r="I201" s="75"/>
      <c r="J201" s="46">
        <f>SUM(J182:J200)</f>
        <v>152</v>
      </c>
      <c r="K201" s="46"/>
      <c r="L201" s="46">
        <f>SUM(L182:L200)</f>
        <v>234</v>
      </c>
      <c r="M201" s="46"/>
      <c r="N201" s="46">
        <f>SUM(N182:N200)</f>
        <v>311</v>
      </c>
      <c r="O201" s="46"/>
      <c r="P201" s="76">
        <f>SUM(E201:O201)</f>
        <v>697</v>
      </c>
      <c r="Q201" s="76">
        <f>Q179+P201</f>
        <v>8521</v>
      </c>
      <c r="R201" s="1"/>
    </row>
    <row r="202" spans="4:18" ht="12" customHeight="1" x14ac:dyDescent="0.25">
      <c r="R202" s="1"/>
    </row>
    <row r="203" spans="4:18" ht="12" customHeight="1" x14ac:dyDescent="0.25">
      <c r="D203" s="34" t="s">
        <v>10</v>
      </c>
      <c r="E203" s="35"/>
      <c r="F203" s="35"/>
      <c r="G203" s="35"/>
      <c r="H203" s="49"/>
      <c r="I203" s="73"/>
      <c r="J203" s="51" t="s">
        <v>13</v>
      </c>
      <c r="K203" s="35"/>
      <c r="L203" s="38" t="s">
        <v>14</v>
      </c>
      <c r="M203" s="35"/>
      <c r="N203" s="38" t="s">
        <v>11</v>
      </c>
      <c r="O203" s="35"/>
      <c r="P203" s="74"/>
      <c r="Q203" s="74"/>
      <c r="R203" s="1"/>
    </row>
    <row r="204" spans="4:18" ht="12" customHeight="1" x14ac:dyDescent="0.25">
      <c r="D204" s="81">
        <v>44501</v>
      </c>
      <c r="E204" s="148"/>
      <c r="F204" s="148"/>
      <c r="G204" s="148"/>
      <c r="H204" s="177"/>
      <c r="I204" s="155"/>
      <c r="J204" s="147">
        <v>60</v>
      </c>
      <c r="K204" s="148"/>
      <c r="L204" s="148">
        <v>-26</v>
      </c>
      <c r="M204" s="154"/>
      <c r="N204" s="148">
        <v>55</v>
      </c>
      <c r="O204" s="148"/>
      <c r="P204" s="84"/>
      <c r="Q204" s="84"/>
    </row>
    <row r="205" spans="4:18" ht="12" customHeight="1" x14ac:dyDescent="0.25">
      <c r="D205" s="87"/>
      <c r="E205" s="90"/>
      <c r="F205" s="90"/>
      <c r="G205" s="90"/>
      <c r="H205" s="178"/>
      <c r="I205" s="156"/>
      <c r="J205" s="88"/>
      <c r="K205" s="90"/>
      <c r="L205" s="90">
        <v>65</v>
      </c>
      <c r="M205" s="90"/>
      <c r="N205" s="90">
        <v>-34</v>
      </c>
      <c r="O205" s="90"/>
      <c r="P205" s="91"/>
      <c r="Q205" s="91"/>
    </row>
    <row r="206" spans="4:18" ht="12" customHeight="1" x14ac:dyDescent="0.25">
      <c r="D206" s="87"/>
      <c r="E206" s="90"/>
      <c r="F206" s="90"/>
      <c r="G206" s="90"/>
      <c r="H206" s="178"/>
      <c r="I206" s="156"/>
      <c r="J206" s="88"/>
      <c r="K206" s="90"/>
      <c r="L206" s="90"/>
      <c r="M206" s="90"/>
      <c r="N206" s="90"/>
      <c r="O206" s="90"/>
      <c r="P206" s="91"/>
      <c r="Q206" s="91"/>
    </row>
    <row r="207" spans="4:18" ht="12" customHeight="1" x14ac:dyDescent="0.25">
      <c r="D207" s="108"/>
      <c r="E207" s="98"/>
      <c r="F207" s="98"/>
      <c r="G207" s="98"/>
      <c r="H207" s="179"/>
      <c r="I207" s="180"/>
      <c r="J207" s="96"/>
      <c r="K207" s="98"/>
      <c r="L207" s="98"/>
      <c r="M207" s="98"/>
      <c r="N207" s="98"/>
      <c r="O207" s="98"/>
      <c r="P207" s="99"/>
      <c r="Q207" s="99"/>
    </row>
    <row r="208" spans="4:18" ht="12" customHeight="1" x14ac:dyDescent="0.25">
      <c r="D208" s="81">
        <v>44508</v>
      </c>
      <c r="E208" s="104"/>
      <c r="F208" s="104"/>
      <c r="G208" s="104"/>
      <c r="H208" s="181"/>
      <c r="I208" s="162"/>
      <c r="J208" s="102"/>
      <c r="K208" s="104"/>
      <c r="L208" s="104">
        <v>-12</v>
      </c>
      <c r="M208" s="104" t="s">
        <v>29</v>
      </c>
      <c r="N208" s="104">
        <v>50</v>
      </c>
      <c r="O208" s="104" t="s">
        <v>5</v>
      </c>
      <c r="P208" s="182"/>
      <c r="Q208" s="182"/>
    </row>
    <row r="209" spans="4:17" ht="12" customHeight="1" x14ac:dyDescent="0.25">
      <c r="D209" s="87"/>
      <c r="E209" s="90"/>
      <c r="F209" s="90"/>
      <c r="G209" s="90"/>
      <c r="H209" s="183"/>
      <c r="I209" s="165"/>
      <c r="J209" s="88"/>
      <c r="K209" s="90"/>
      <c r="L209" s="90"/>
      <c r="M209" s="90"/>
      <c r="N209" s="90"/>
      <c r="O209" s="90"/>
      <c r="P209" s="91"/>
      <c r="Q209" s="91"/>
    </row>
    <row r="210" spans="4:17" ht="12" customHeight="1" x14ac:dyDescent="0.25">
      <c r="D210" s="82"/>
      <c r="E210" s="90"/>
      <c r="F210" s="90"/>
      <c r="G210" s="90"/>
      <c r="H210" s="183"/>
      <c r="I210" s="165"/>
      <c r="J210" s="88"/>
      <c r="K210" s="90"/>
      <c r="L210" s="90"/>
      <c r="M210" s="90"/>
      <c r="N210" s="90"/>
      <c r="O210" s="90"/>
      <c r="P210" s="91"/>
      <c r="Q210" s="91"/>
    </row>
    <row r="211" spans="4:17" ht="12" customHeight="1" x14ac:dyDescent="0.25">
      <c r="D211" s="107"/>
      <c r="E211" s="98"/>
      <c r="F211" s="98"/>
      <c r="G211" s="98"/>
      <c r="H211" s="184"/>
      <c r="I211" s="185"/>
      <c r="J211" s="96"/>
      <c r="K211" s="98"/>
      <c r="L211" s="98"/>
      <c r="M211" s="98"/>
      <c r="N211" s="98"/>
      <c r="O211" s="98"/>
      <c r="P211" s="99"/>
      <c r="Q211" s="99"/>
    </row>
    <row r="212" spans="4:17" ht="12" customHeight="1" x14ac:dyDescent="0.25">
      <c r="D212" s="81">
        <v>44515</v>
      </c>
      <c r="E212" s="148"/>
      <c r="F212" s="148"/>
      <c r="G212" s="148"/>
      <c r="H212" s="177"/>
      <c r="I212" s="155"/>
      <c r="J212" s="147"/>
      <c r="K212" s="148"/>
      <c r="L212" s="148">
        <v>56</v>
      </c>
      <c r="M212" s="148"/>
      <c r="N212" s="148">
        <v>66</v>
      </c>
      <c r="O212" s="148"/>
      <c r="P212" s="182"/>
      <c r="Q212" s="182"/>
    </row>
    <row r="213" spans="4:17" ht="12" customHeight="1" x14ac:dyDescent="0.25">
      <c r="D213" s="87"/>
      <c r="E213" s="90"/>
      <c r="F213" s="90"/>
      <c r="G213" s="90"/>
      <c r="H213" s="178"/>
      <c r="I213" s="156"/>
      <c r="J213" s="88"/>
      <c r="K213" s="90"/>
      <c r="L213" s="90"/>
      <c r="M213" s="90"/>
      <c r="N213" s="90">
        <v>50</v>
      </c>
      <c r="O213" s="90"/>
      <c r="P213" s="91"/>
      <c r="Q213" s="91"/>
    </row>
    <row r="214" spans="4:17" ht="12" customHeight="1" x14ac:dyDescent="0.25">
      <c r="D214" s="87"/>
      <c r="E214" s="90"/>
      <c r="F214" s="90"/>
      <c r="G214" s="90"/>
      <c r="H214" s="178"/>
      <c r="I214" s="156"/>
      <c r="J214" s="88"/>
      <c r="K214" s="90"/>
      <c r="L214" s="90"/>
      <c r="M214" s="90"/>
      <c r="N214" s="90"/>
      <c r="O214" s="90"/>
      <c r="P214" s="91"/>
      <c r="Q214" s="91"/>
    </row>
    <row r="215" spans="4:17" ht="12" customHeight="1" x14ac:dyDescent="0.25">
      <c r="D215" s="87"/>
      <c r="E215" s="90"/>
      <c r="F215" s="90"/>
      <c r="G215" s="90"/>
      <c r="H215" s="178"/>
      <c r="I215" s="156"/>
      <c r="J215" s="88"/>
      <c r="K215" s="90"/>
      <c r="L215" s="90"/>
      <c r="M215" s="90"/>
      <c r="N215" s="90"/>
      <c r="O215" s="90"/>
      <c r="P215" s="91"/>
      <c r="Q215" s="91"/>
    </row>
    <row r="216" spans="4:17" ht="12" customHeight="1" x14ac:dyDescent="0.25">
      <c r="D216" s="107"/>
      <c r="E216" s="98"/>
      <c r="F216" s="98"/>
      <c r="G216" s="98"/>
      <c r="H216" s="184"/>
      <c r="I216" s="185"/>
      <c r="J216" s="96"/>
      <c r="K216" s="98"/>
      <c r="L216" s="98"/>
      <c r="M216" s="98"/>
      <c r="N216" s="98"/>
      <c r="O216" s="98"/>
      <c r="P216" s="99"/>
      <c r="Q216" s="99"/>
    </row>
    <row r="217" spans="4:17" ht="12" customHeight="1" x14ac:dyDescent="0.25">
      <c r="D217" s="81">
        <v>44522</v>
      </c>
      <c r="E217" s="90"/>
      <c r="F217" s="90"/>
      <c r="G217" s="90"/>
      <c r="H217" s="183"/>
      <c r="I217" s="165"/>
      <c r="J217" s="88">
        <v>-20</v>
      </c>
      <c r="K217" s="90" t="s">
        <v>5</v>
      </c>
      <c r="L217" s="90"/>
      <c r="M217" s="90"/>
      <c r="N217" s="90">
        <v>31</v>
      </c>
      <c r="O217" s="90" t="s">
        <v>5</v>
      </c>
      <c r="P217" s="182"/>
      <c r="Q217" s="182"/>
    </row>
    <row r="218" spans="4:17" ht="12" customHeight="1" x14ac:dyDescent="0.25">
      <c r="D218" s="87"/>
      <c r="E218" s="90"/>
      <c r="F218" s="90"/>
      <c r="G218" s="90"/>
      <c r="H218" s="183"/>
      <c r="I218" s="165"/>
      <c r="J218" s="88"/>
      <c r="K218" s="90"/>
      <c r="L218" s="90"/>
      <c r="M218" s="90"/>
      <c r="N218" s="90"/>
      <c r="O218" s="90"/>
      <c r="P218" s="91"/>
      <c r="Q218" s="91"/>
    </row>
    <row r="219" spans="4:17" ht="12" customHeight="1" x14ac:dyDescent="0.25">
      <c r="D219" s="87"/>
      <c r="E219" s="90"/>
      <c r="F219" s="90"/>
      <c r="G219" s="90"/>
      <c r="H219" s="183"/>
      <c r="I219" s="165"/>
      <c r="J219" s="88"/>
      <c r="K219" s="90"/>
      <c r="L219" s="90"/>
      <c r="M219" s="90"/>
      <c r="N219" s="90"/>
      <c r="O219" s="90"/>
      <c r="P219" s="91"/>
      <c r="Q219" s="91"/>
    </row>
    <row r="220" spans="4:17" x14ac:dyDescent="0.25">
      <c r="D220" s="189"/>
      <c r="E220" s="168"/>
      <c r="F220" s="168"/>
      <c r="G220" s="168"/>
      <c r="H220" s="187"/>
      <c r="I220" s="168"/>
      <c r="J220" s="167"/>
      <c r="K220" s="168"/>
      <c r="L220" s="168"/>
      <c r="M220" s="168"/>
      <c r="N220" s="169"/>
      <c r="O220" s="168"/>
      <c r="P220" s="188"/>
      <c r="Q220" s="188"/>
    </row>
    <row r="221" spans="4:17" x14ac:dyDescent="0.25">
      <c r="D221" s="45" t="s">
        <v>19</v>
      </c>
      <c r="E221" s="46">
        <f>SUM(E204:E220)</f>
        <v>0</v>
      </c>
      <c r="F221" s="46"/>
      <c r="G221" s="46">
        <f>SUM(G204:G220)</f>
        <v>0</v>
      </c>
      <c r="H221" s="46"/>
      <c r="I221" s="75"/>
      <c r="J221" s="46">
        <f>SUM(J204:J220)</f>
        <v>40</v>
      </c>
      <c r="K221" s="46"/>
      <c r="L221" s="46">
        <f>SUM(L204:L220)</f>
        <v>83</v>
      </c>
      <c r="M221" s="46"/>
      <c r="N221" s="46">
        <f>SUM(N204:N220)</f>
        <v>218</v>
      </c>
      <c r="O221" s="46"/>
      <c r="P221" s="76">
        <f>SUM(E221:O221)</f>
        <v>341</v>
      </c>
      <c r="Q221" s="76">
        <f>Q201+P221</f>
        <v>8862</v>
      </c>
    </row>
    <row r="222" spans="4:17" ht="12" customHeight="1" x14ac:dyDescent="0.25"/>
    <row r="223" spans="4:17" ht="12" customHeight="1" x14ac:dyDescent="0.25"/>
    <row r="224" spans="4:17" ht="12" customHeight="1" x14ac:dyDescent="0.25">
      <c r="D224" s="34" t="s">
        <v>10</v>
      </c>
      <c r="E224" s="35"/>
      <c r="F224" s="35"/>
      <c r="G224" s="35"/>
      <c r="H224" s="49"/>
      <c r="I224" s="73"/>
      <c r="J224" s="51" t="s">
        <v>13</v>
      </c>
      <c r="K224" s="35"/>
      <c r="L224" s="38" t="s">
        <v>14</v>
      </c>
      <c r="M224" s="35"/>
      <c r="N224" s="38" t="s">
        <v>11</v>
      </c>
      <c r="O224" s="35"/>
      <c r="P224" s="74"/>
      <c r="Q224" s="74"/>
    </row>
    <row r="225" spans="4:19" ht="12" customHeight="1" x14ac:dyDescent="0.25">
      <c r="D225" s="81">
        <v>44529</v>
      </c>
      <c r="E225" s="170"/>
      <c r="F225" s="104"/>
      <c r="G225" s="170"/>
      <c r="H225" s="171"/>
      <c r="I225" s="84"/>
      <c r="J225" s="170">
        <v>90</v>
      </c>
      <c r="K225" s="148"/>
      <c r="L225" s="104">
        <v>15</v>
      </c>
      <c r="M225" s="104" t="s">
        <v>5</v>
      </c>
      <c r="N225" s="104">
        <v>-43</v>
      </c>
      <c r="O225" s="104"/>
      <c r="P225" s="182"/>
      <c r="Q225" s="182"/>
    </row>
    <row r="226" spans="4:19" ht="12" customHeight="1" x14ac:dyDescent="0.25">
      <c r="D226" s="87"/>
      <c r="E226" s="117"/>
      <c r="F226" s="90"/>
      <c r="G226" s="117"/>
      <c r="H226" s="172"/>
      <c r="I226" s="91"/>
      <c r="J226" s="117">
        <v>110</v>
      </c>
      <c r="K226" s="90"/>
      <c r="L226" s="90"/>
      <c r="M226" s="90"/>
      <c r="N226" s="90">
        <v>110</v>
      </c>
      <c r="O226" s="90"/>
      <c r="P226" s="91"/>
      <c r="Q226" s="91"/>
    </row>
    <row r="227" spans="4:19" ht="12" customHeight="1" x14ac:dyDescent="0.25">
      <c r="D227" s="82"/>
      <c r="E227" s="117"/>
      <c r="F227" s="90"/>
      <c r="G227" s="117"/>
      <c r="H227" s="172"/>
      <c r="I227" s="91"/>
      <c r="J227" s="117"/>
      <c r="K227" s="90"/>
      <c r="L227" s="90"/>
      <c r="M227" s="90"/>
      <c r="N227" s="90">
        <v>100</v>
      </c>
      <c r="O227" s="90"/>
      <c r="P227" s="91"/>
      <c r="Q227" s="91"/>
    </row>
    <row r="228" spans="4:19" ht="12" customHeight="1" x14ac:dyDescent="0.25">
      <c r="D228" s="107"/>
      <c r="E228" s="131"/>
      <c r="F228" s="98"/>
      <c r="G228" s="131"/>
      <c r="H228" s="173"/>
      <c r="I228" s="99"/>
      <c r="J228" s="131"/>
      <c r="K228" s="98"/>
      <c r="L228" s="98"/>
      <c r="M228" s="98"/>
      <c r="N228" s="98"/>
      <c r="O228" s="98"/>
      <c r="P228" s="99"/>
      <c r="Q228" s="99"/>
    </row>
    <row r="229" spans="4:19" ht="12" customHeight="1" x14ac:dyDescent="0.25">
      <c r="D229" s="81">
        <v>44536</v>
      </c>
      <c r="E229" s="170"/>
      <c r="F229" s="148"/>
      <c r="G229" s="170"/>
      <c r="H229" s="174"/>
      <c r="I229" s="105"/>
      <c r="J229" s="170">
        <v>25</v>
      </c>
      <c r="K229" s="148" t="s">
        <v>5</v>
      </c>
      <c r="L229" s="148">
        <v>60</v>
      </c>
      <c r="M229" s="148"/>
      <c r="N229" s="148">
        <v>56</v>
      </c>
      <c r="O229" s="148"/>
      <c r="P229" s="84"/>
      <c r="Q229" s="182"/>
    </row>
    <row r="230" spans="4:19" ht="12" customHeight="1" x14ac:dyDescent="0.25">
      <c r="D230" s="87"/>
      <c r="E230" s="117"/>
      <c r="F230" s="90"/>
      <c r="G230" s="117"/>
      <c r="H230" s="175"/>
      <c r="I230" s="92"/>
      <c r="J230" s="117"/>
      <c r="K230" s="90"/>
      <c r="L230" s="90">
        <v>36</v>
      </c>
      <c r="M230" s="90"/>
      <c r="N230" s="90"/>
      <c r="O230" s="90"/>
      <c r="P230" s="91"/>
      <c r="Q230" s="91"/>
    </row>
    <row r="231" spans="4:19" ht="12" customHeight="1" x14ac:dyDescent="0.25">
      <c r="D231" s="87"/>
      <c r="E231" s="117"/>
      <c r="F231" s="90"/>
      <c r="G231" s="117"/>
      <c r="H231" s="175"/>
      <c r="I231" s="92"/>
      <c r="J231" s="117"/>
      <c r="K231" s="90"/>
      <c r="L231" s="90"/>
      <c r="M231" s="90"/>
      <c r="N231" s="90"/>
      <c r="O231" s="90"/>
      <c r="P231" s="91"/>
      <c r="Q231" s="91"/>
    </row>
    <row r="232" spans="4:19" ht="12" customHeight="1" x14ac:dyDescent="0.25">
      <c r="D232" s="87"/>
      <c r="E232" s="131"/>
      <c r="F232" s="98"/>
      <c r="G232" s="131"/>
      <c r="H232" s="176"/>
      <c r="I232" s="100"/>
      <c r="J232" s="131"/>
      <c r="K232" s="98"/>
      <c r="L232" s="98"/>
      <c r="M232" s="98"/>
      <c r="N232" s="98"/>
      <c r="O232" s="98"/>
      <c r="P232" s="91"/>
      <c r="Q232" s="91"/>
    </row>
    <row r="233" spans="4:19" ht="12" customHeight="1" x14ac:dyDescent="0.25">
      <c r="D233" s="167"/>
      <c r="E233" s="168"/>
      <c r="F233" s="168"/>
      <c r="G233" s="168"/>
      <c r="H233" s="187"/>
      <c r="I233" s="100"/>
      <c r="J233" s="167"/>
      <c r="K233" s="168"/>
      <c r="L233" s="168"/>
      <c r="M233" s="168"/>
      <c r="N233" s="169"/>
      <c r="O233" s="168"/>
      <c r="P233" s="190"/>
      <c r="Q233" s="190"/>
    </row>
    <row r="234" spans="4:19" ht="12" customHeight="1" x14ac:dyDescent="0.25">
      <c r="D234" s="45" t="s">
        <v>19</v>
      </c>
      <c r="E234" s="47">
        <f>SUM(E225:E233)</f>
        <v>0</v>
      </c>
      <c r="F234" s="47"/>
      <c r="G234" s="47">
        <f>SUM(G225:G233)</f>
        <v>0</v>
      </c>
      <c r="H234" s="70"/>
      <c r="I234" s="71"/>
      <c r="J234" s="47">
        <f>SUM(J225:J233)</f>
        <v>225</v>
      </c>
      <c r="K234" s="47"/>
      <c r="L234" s="47">
        <f>SUM(L225:L233)</f>
        <v>111</v>
      </c>
      <c r="M234" s="47"/>
      <c r="N234" s="47">
        <f>SUM(N225:N233)</f>
        <v>223</v>
      </c>
      <c r="O234" s="47"/>
      <c r="P234" s="76">
        <f>SUM(E234:O234)</f>
        <v>559</v>
      </c>
      <c r="Q234" s="76">
        <f>Q201+P234</f>
        <v>9080</v>
      </c>
    </row>
    <row r="235" spans="4:19" ht="12" customHeight="1" x14ac:dyDescent="0.25">
      <c r="I235" s="71"/>
    </row>
    <row r="236" spans="4:19" ht="12" customHeight="1" x14ac:dyDescent="0.25">
      <c r="I236" s="71"/>
    </row>
    <row r="237" spans="4:19" x14ac:dyDescent="0.25">
      <c r="D237" s="223" t="s">
        <v>22</v>
      </c>
      <c r="E237" s="224"/>
      <c r="F237" s="224"/>
      <c r="G237" s="224"/>
      <c r="H237" s="77"/>
      <c r="I237" s="78"/>
      <c r="J237" s="77"/>
      <c r="K237" s="77"/>
      <c r="L237" s="77"/>
      <c r="M237" s="77"/>
      <c r="N237" s="79"/>
      <c r="O237" s="77"/>
      <c r="P237" s="79"/>
      <c r="Q237" s="79"/>
    </row>
    <row r="238" spans="4:19" x14ac:dyDescent="0.25">
      <c r="D238" s="222"/>
      <c r="E238" s="80">
        <f>E234+E221+E201+E179+E155+E134+E114+E96+E81+E59+E39+E19</f>
        <v>1573</v>
      </c>
      <c r="F238" s="80"/>
      <c r="G238" s="80">
        <f>G234+G221+G201+G179+G155+G134+G114+G96+G81+G59+G39+G19</f>
        <v>0</v>
      </c>
      <c r="H238" s="80"/>
      <c r="I238" s="80"/>
      <c r="J238" s="80">
        <f>J234+J221+J201+J179+J155+J134+J114+J96+J81+J59+J39+J19</f>
        <v>2147</v>
      </c>
      <c r="K238" s="80"/>
      <c r="L238" s="80">
        <f>L234+L221+L201+L179+L155+L134+L114+L96+L81+L59+L39+L19</f>
        <v>1437</v>
      </c>
      <c r="M238" s="80"/>
      <c r="N238" s="80">
        <f>N234+N221+N201+N179+N155+N134+N114+N96+N81+N59+N39+N19</f>
        <v>3229</v>
      </c>
      <c r="O238" s="80"/>
      <c r="P238" s="72">
        <f>SUM(E238:O238)</f>
        <v>8386</v>
      </c>
      <c r="Q238" s="72">
        <f>Q234</f>
        <v>9080</v>
      </c>
      <c r="R238" s="1"/>
      <c r="S238" s="1"/>
    </row>
    <row r="239" spans="4:19" ht="12" customHeight="1" x14ac:dyDescent="0.25">
      <c r="R239" s="1"/>
      <c r="S239" s="1"/>
    </row>
    <row r="240" spans="4:19" ht="12" customHeight="1" x14ac:dyDescent="0.25">
      <c r="J240" s="2" t="s">
        <v>9</v>
      </c>
      <c r="K240" s="1" t="s">
        <v>55</v>
      </c>
      <c r="L240" s="1" t="s">
        <v>53</v>
      </c>
      <c r="Q240" s="243">
        <v>9080</v>
      </c>
      <c r="R240" s="1"/>
      <c r="S240" s="1"/>
    </row>
    <row r="241" spans="12:19" x14ac:dyDescent="0.25">
      <c r="L241" s="1" t="s">
        <v>54</v>
      </c>
      <c r="Q241" s="243">
        <v>2831</v>
      </c>
      <c r="R241" s="1"/>
      <c r="S241" s="1"/>
    </row>
    <row r="242" spans="12:19" ht="12" customHeight="1" x14ac:dyDescent="0.25">
      <c r="N242" s="1"/>
      <c r="P242" s="1"/>
      <c r="Q242" s="243">
        <f>SUM(Q240:Q241)</f>
        <v>11911</v>
      </c>
      <c r="R242" s="1"/>
      <c r="S242" s="1"/>
    </row>
    <row r="243" spans="12:19" x14ac:dyDescent="0.25">
      <c r="N243" s="1"/>
      <c r="P243" s="1"/>
      <c r="Q243" s="1"/>
      <c r="R243" s="1"/>
      <c r="S243" s="1"/>
    </row>
    <row r="244" spans="12:19" ht="12" customHeight="1" x14ac:dyDescent="0.25">
      <c r="N244" s="1"/>
      <c r="P244" s="1"/>
      <c r="Q244" s="1"/>
      <c r="R244" s="1"/>
      <c r="S244" s="1"/>
    </row>
    <row r="245" spans="12:19" x14ac:dyDescent="0.25">
      <c r="N245" s="1"/>
      <c r="P245" s="1"/>
      <c r="Q245" s="1"/>
      <c r="R245" s="1"/>
      <c r="S245" s="1"/>
    </row>
  </sheetData>
  <sheetProtection algorithmName="SHA-512" hashValue="Umm32L0AfOCruhy5g/0XyCgW22orTJMoZ126yH31pxmsRaT06n0VKtgKxWhxpLPF3NzIt7DezkA7jQVLvphE3w==" saltValue="ZY9TmhKLLgWVaeAH0ljTgg==" spinCount="100000" sheet="1" objects="1" scenarios="1"/>
  <conditionalFormatting sqref="J101:O113 E101:H113 J117:O119 J124:O129 K120:O120 D121:E122 E124:H129">
    <cfRule type="cellIs" dxfId="38" priority="47" operator="greaterThan">
      <formula>0</formula>
    </cfRule>
  </conditionalFormatting>
  <conditionalFormatting sqref="E22:O38 E42:O58 E62:O80 J101:O113 E101:H113 J117:O119 J124:O129 K120:O120 D121:E122 E124:H129 E84:O95">
    <cfRule type="cellIs" dxfId="37" priority="46" operator="lessThan">
      <formula>0</formula>
    </cfRule>
  </conditionalFormatting>
  <conditionalFormatting sqref="E22:H37 E42:H58 J22:O38 J42:O58 J62:O80 E84:H95 J84:O95">
    <cfRule type="cellIs" dxfId="36" priority="45" operator="greaterThan">
      <formula>0</formula>
    </cfRule>
  </conditionalFormatting>
  <conditionalFormatting sqref="J137:O154 J182:O199 J225:O232">
    <cfRule type="cellIs" dxfId="35" priority="43" operator="greaterThan">
      <formula>0</formula>
    </cfRule>
    <cfRule type="cellIs" dxfId="34" priority="44" operator="lessThan">
      <formula>0</formula>
    </cfRule>
  </conditionalFormatting>
  <conditionalFormatting sqref="G137:G154 E137:E154">
    <cfRule type="cellIs" dxfId="33" priority="41" operator="greaterThan">
      <formula>0</formula>
    </cfRule>
    <cfRule type="cellIs" dxfId="32" priority="42" operator="lessThan">
      <formula>0</formula>
    </cfRule>
  </conditionalFormatting>
  <conditionalFormatting sqref="E204:O215 E217:O220 E158:K171 E172:M178 N158:O178">
    <cfRule type="cellIs" dxfId="31" priority="39" operator="lessThan">
      <formula>0</formula>
    </cfRule>
    <cfRule type="cellIs" dxfId="30" priority="40" operator="greaterThan">
      <formula>0</formula>
    </cfRule>
  </conditionalFormatting>
  <conditionalFormatting sqref="G182:G199 E182:E199">
    <cfRule type="cellIs" dxfId="29" priority="37" operator="greaterThan">
      <formula>0</formula>
    </cfRule>
    <cfRule type="cellIs" dxfId="28" priority="38" operator="lessThan">
      <formula>0</formula>
    </cfRule>
  </conditionalFormatting>
  <conditionalFormatting sqref="G225:G232 E225:E232">
    <cfRule type="cellIs" dxfId="27" priority="35" operator="greaterThan">
      <formula>0</formula>
    </cfRule>
    <cfRule type="cellIs" dxfId="26" priority="36" operator="lessThan">
      <formula>0</formula>
    </cfRule>
  </conditionalFormatting>
  <conditionalFormatting sqref="E38:H38">
    <cfRule type="cellIs" dxfId="25" priority="32" operator="greaterThan">
      <formula>0</formula>
    </cfRule>
  </conditionalFormatting>
  <conditionalFormatting sqref="E6:H18 J6:O18">
    <cfRule type="cellIs" dxfId="24" priority="30" operator="lessThan">
      <formula>0</formula>
    </cfRule>
    <cfRule type="cellIs" dxfId="23" priority="31" operator="greaterThan">
      <formula>0</formula>
    </cfRule>
  </conditionalFormatting>
  <conditionalFormatting sqref="E117:H119 E120">
    <cfRule type="cellIs" dxfId="22" priority="29" operator="greaterThan">
      <formula>0</formula>
    </cfRule>
  </conditionalFormatting>
  <conditionalFormatting sqref="E117:H119 E120">
    <cfRule type="cellIs" dxfId="21" priority="28" operator="lessThan">
      <formula>0</formula>
    </cfRule>
  </conditionalFormatting>
  <conditionalFormatting sqref="E62:H80">
    <cfRule type="cellIs" dxfId="20" priority="27" operator="greaterThan">
      <formula>0</formula>
    </cfRule>
  </conditionalFormatting>
  <conditionalFormatting sqref="L158:M171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E216:O216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J130:O133">
    <cfRule type="cellIs" dxfId="15" priority="19" operator="greaterThan">
      <formula>0</formula>
    </cfRule>
    <cfRule type="cellIs" dxfId="14" priority="20" operator="lessThan">
      <formula>0</formula>
    </cfRule>
  </conditionalFormatting>
  <conditionalFormatting sqref="G130:G133 E130:E133">
    <cfRule type="cellIs" dxfId="13" priority="17" operator="greaterThan">
      <formula>0</formula>
    </cfRule>
    <cfRule type="cellIs" dxfId="12" priority="18" operator="lessThan">
      <formula>0</formula>
    </cfRule>
  </conditionalFormatting>
  <conditionalFormatting sqref="J123:O123 F123:H123">
    <cfRule type="cellIs" dxfId="11" priority="16" operator="greaterThan">
      <formula>0</formula>
    </cfRule>
  </conditionalFormatting>
  <conditionalFormatting sqref="J123:O123 F123:H123">
    <cfRule type="cellIs" dxfId="10" priority="15" operator="lessThan">
      <formula>0</formula>
    </cfRule>
  </conditionalFormatting>
  <conditionalFormatting sqref="J120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G120:G122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23">
    <cfRule type="cellIs" dxfId="5" priority="8" operator="greaterThan">
      <formula>0</formula>
    </cfRule>
  </conditionalFormatting>
  <conditionalFormatting sqref="E123">
    <cfRule type="cellIs" dxfId="4" priority="7" operator="lessThan">
      <formula>0</formula>
    </cfRule>
  </conditionalFormatting>
  <conditionalFormatting sqref="J121:O12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F130">
    <cfRule type="cellIs" dxfId="1" priority="1" operator="lessThan">
      <formula>0</formula>
    </cfRule>
  </conditionalFormatting>
  <conditionalFormatting sqref="F130"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&amp; Tracie</dc:creator>
  <cp:lastModifiedBy>Mark &amp; Tracie</cp:lastModifiedBy>
  <dcterms:created xsi:type="dcterms:W3CDTF">2021-03-07T02:20:18Z</dcterms:created>
  <dcterms:modified xsi:type="dcterms:W3CDTF">2021-12-20T01:58:05Z</dcterms:modified>
</cp:coreProperties>
</file>